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G:\共有ドライブ\100研究総務係_20特別研究員事業\01　募集・申請\令和5年度採用分\01 募集\03.学内通知\01.第1回通知\01.作成資料\"/>
    </mc:Choice>
  </mc:AlternateContent>
  <xr:revisionPtr revIDLastSave="0" documentId="13_ncr:1_{512B3532-BDF5-45C4-9063-A85E5A6D0E7E}" xr6:coauthVersionLast="47" xr6:coauthVersionMax="47" xr10:uidLastSave="{00000000-0000-0000-0000-000000000000}"/>
  <workbookProtection workbookAlgorithmName="SHA-512" workbookHashValue="O/4mbHOgar5y1DyEA4d5IICyELBokdyq4DG0Oac1K1tKbLVCjxZwXm29pExdsIFwvOWfm0PYNaGSeyS69nNS3A==" workbookSaltValue="fJ5jF2ThdegWG+XFRFpyaA==" workbookSpinCount="100000" lockStructure="1"/>
  <bookViews>
    <workbookView xWindow="15" yWindow="15" windowWidth="23970" windowHeight="12870" xr2:uid="{00000000-000D-0000-FFFF-FFFF00000000}"/>
  </bookViews>
  <sheets>
    <sheet name="申請書" sheetId="1" r:id="rId1"/>
    <sheet name="表マスタ" sheetId="2" state="hidden" r:id="rId2"/>
  </sheets>
  <definedNames>
    <definedName name="_xlnm.Print_Area" localSheetId="0">申請書!$A$1:$N$137</definedName>
    <definedName name="_xlnm.Print_Titles" localSheetId="0">申請書!$1:$17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9" i="1" l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8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18" i="1"/>
  <c r="M17" i="1"/>
  <c r="M16" i="1"/>
  <c r="H17" i="1"/>
  <c r="H16" i="1"/>
</calcChain>
</file>

<file path=xl/sharedStrings.xml><?xml version="1.0" encoding="utf-8"?>
<sst xmlns="http://schemas.openxmlformats.org/spreadsheetml/2006/main" count="489" uniqueCount="207">
  <si>
    <t>注意事項</t>
  </si>
  <si>
    <t>申請者情報</t>
  </si>
  <si>
    <t>受入研究者情報</t>
  </si>
  <si>
    <t>例1</t>
  </si>
  <si>
    <t>申請</t>
  </si>
  <si>
    <t>一郎</t>
  </si>
  <si>
    <t>イチロウ</t>
  </si>
  <si>
    <t>文学研究科</t>
  </si>
  <si>
    <t>加齢医学研究所</t>
  </si>
  <si>
    <t>例2</t>
  </si>
  <si>
    <t>申請者
生年月日</t>
    <phoneticPr fontId="2"/>
  </si>
  <si>
    <t>受入研究者名</t>
    <phoneticPr fontId="2"/>
  </si>
  <si>
    <t>受入研究者
所属部局コード</t>
    <phoneticPr fontId="2"/>
  </si>
  <si>
    <t>申請予定
種目</t>
    <rPh sb="0" eb="2">
      <t>シンセイ</t>
    </rPh>
    <rPh sb="2" eb="4">
      <t>ヨテイ</t>
    </rPh>
    <rPh sb="5" eb="7">
      <t>シュモク</t>
    </rPh>
    <phoneticPr fontId="2"/>
  </si>
  <si>
    <t>DC2</t>
    <phoneticPr fontId="2"/>
  </si>
  <si>
    <t>マスタ</t>
    <phoneticPr fontId="2"/>
  </si>
  <si>
    <t>DC1</t>
    <phoneticPr fontId="2"/>
  </si>
  <si>
    <t>PD</t>
    <phoneticPr fontId="2"/>
  </si>
  <si>
    <t>RPD</t>
    <phoneticPr fontId="2"/>
  </si>
  <si>
    <t>申請者
所属部局名</t>
  </si>
  <si>
    <t>申請者
所属部局名</t>
    <phoneticPr fontId="2"/>
  </si>
  <si>
    <t>0001</t>
  </si>
  <si>
    <t>0024</t>
  </si>
  <si>
    <t>法学研究科</t>
  </si>
  <si>
    <t>0032</t>
  </si>
  <si>
    <t>経済学研究科</t>
  </si>
  <si>
    <t>0044</t>
  </si>
  <si>
    <t>理学研究科</t>
  </si>
  <si>
    <t>0056</t>
  </si>
  <si>
    <t>工学研究科</t>
  </si>
  <si>
    <t>0065</t>
  </si>
  <si>
    <t>環境科学研究科</t>
  </si>
  <si>
    <t>0066</t>
  </si>
  <si>
    <t>農学研究科</t>
  </si>
  <si>
    <t>0076</t>
  </si>
  <si>
    <t>医学系研究科</t>
  </si>
  <si>
    <t>0077</t>
  </si>
  <si>
    <t>歯学研究科</t>
  </si>
  <si>
    <t>0078</t>
  </si>
  <si>
    <t>薬学研究科</t>
  </si>
  <si>
    <t>0086</t>
  </si>
  <si>
    <t>教育学研究科</t>
  </si>
  <si>
    <t>0138</t>
  </si>
  <si>
    <t>生命科学研究科</t>
  </si>
  <si>
    <t>0139</t>
  </si>
  <si>
    <t>国際文化研究科</t>
  </si>
  <si>
    <t>0144</t>
  </si>
  <si>
    <t>情報科学研究科</t>
  </si>
  <si>
    <t>0145</t>
  </si>
  <si>
    <t>法科大学院</t>
  </si>
  <si>
    <t>0146</t>
  </si>
  <si>
    <t>公共政策大学院</t>
  </si>
  <si>
    <t>0147</t>
  </si>
  <si>
    <t>会計大学院</t>
  </si>
  <si>
    <t>0205</t>
  </si>
  <si>
    <t>金属材料研究所</t>
  </si>
  <si>
    <t>0208</t>
  </si>
  <si>
    <t>0210</t>
  </si>
  <si>
    <t>流体科学研究所</t>
  </si>
  <si>
    <t>0211</t>
  </si>
  <si>
    <t>電気通信研究所</t>
  </si>
  <si>
    <t>0292</t>
  </si>
  <si>
    <t>多元物質科学研究所</t>
  </si>
  <si>
    <t>0311</t>
  </si>
  <si>
    <t>サイクロトロン・ラジオアイソトープセンター</t>
  </si>
  <si>
    <t>0319</t>
  </si>
  <si>
    <t>遺伝子実験センター</t>
  </si>
  <si>
    <t>0333</t>
  </si>
  <si>
    <t>環境保全センター</t>
  </si>
  <si>
    <t>0334</t>
  </si>
  <si>
    <t>動物実験センター</t>
  </si>
  <si>
    <t>0476</t>
  </si>
  <si>
    <t>東北アジア研究センター</t>
  </si>
  <si>
    <t>0477</t>
  </si>
  <si>
    <t>材料科学高等研究所</t>
  </si>
  <si>
    <t>0478</t>
  </si>
  <si>
    <t>先端スピントロニクス研究開発センター</t>
  </si>
  <si>
    <t>0479</t>
  </si>
  <si>
    <t>未来型医療創成センター</t>
  </si>
  <si>
    <t>0780</t>
  </si>
  <si>
    <t>産学連携先端材料研究開発センター</t>
  </si>
  <si>
    <t>0781</t>
  </si>
  <si>
    <t>レアメタル・グリーンイノベーション研究開発センター</t>
  </si>
  <si>
    <t>0782</t>
  </si>
  <si>
    <t>臨床研究推進センター</t>
  </si>
  <si>
    <t>0797</t>
  </si>
  <si>
    <t>未来科学技術共同研究センタ－</t>
  </si>
  <si>
    <t>0798</t>
  </si>
  <si>
    <t>マイクロシステム融合研究開発センター</t>
  </si>
  <si>
    <t>0799</t>
  </si>
  <si>
    <t>国際集積エレクトロニクス研究開発センター</t>
  </si>
  <si>
    <t>2018</t>
  </si>
  <si>
    <t>学術資源研究公開センター</t>
  </si>
  <si>
    <t>2131</t>
  </si>
  <si>
    <t>医工学研究科</t>
  </si>
  <si>
    <t>2132</t>
  </si>
  <si>
    <t>サイバーサイエンスセンター</t>
  </si>
  <si>
    <t>2133</t>
  </si>
  <si>
    <t>データ駆動科学・ＡＩ教育研究センター</t>
  </si>
  <si>
    <t>2222</t>
  </si>
  <si>
    <t>附属図書館</t>
  </si>
  <si>
    <t>2265</t>
  </si>
  <si>
    <t>ニュートリノ科学研究センター</t>
  </si>
  <si>
    <t>2289</t>
  </si>
  <si>
    <t>電子光理学研究センター</t>
  </si>
  <si>
    <t>2331</t>
  </si>
  <si>
    <t>附属病院</t>
  </si>
  <si>
    <t>2383</t>
  </si>
  <si>
    <t>災害科学国際研究所</t>
  </si>
  <si>
    <t>2435</t>
  </si>
  <si>
    <t>東北メディカル・メガバンク機構</t>
  </si>
  <si>
    <t>2436</t>
  </si>
  <si>
    <t>電気通信研究機構</t>
  </si>
  <si>
    <t>2437</t>
  </si>
  <si>
    <t>原子炉廃止措置基盤研究センター</t>
  </si>
  <si>
    <t>2438</t>
  </si>
  <si>
    <t>研究推進・支援機構</t>
  </si>
  <si>
    <t>2439</t>
  </si>
  <si>
    <t>知の創出センター</t>
  </si>
  <si>
    <t>2440</t>
  </si>
  <si>
    <t>リサーチ・アドミニストレーションセンター</t>
  </si>
  <si>
    <t>2441</t>
  </si>
  <si>
    <t>テクニカルサポートセンター</t>
  </si>
  <si>
    <t>2442</t>
  </si>
  <si>
    <t>極低温科学センター</t>
  </si>
  <si>
    <t>2443</t>
  </si>
  <si>
    <t>先端電子顕微鏡センター</t>
  </si>
  <si>
    <t>2482</t>
  </si>
  <si>
    <t>高度教養教育・学生支援機構</t>
  </si>
  <si>
    <t>2486</t>
  </si>
  <si>
    <t>学際科学フロンティア研究所</t>
  </si>
  <si>
    <t>2487</t>
  </si>
  <si>
    <t>埋蔵文化調査室</t>
  </si>
  <si>
    <t>2488</t>
  </si>
  <si>
    <t>男女共同参画推進センター</t>
  </si>
  <si>
    <t>2489</t>
  </si>
  <si>
    <t>スピントロニクス学術連携研究教育センター</t>
  </si>
  <si>
    <t>2490</t>
  </si>
  <si>
    <t>数理科学連携研究センター</t>
  </si>
  <si>
    <t>2491</t>
  </si>
  <si>
    <t>スマート・エイジング学際重点研究センター</t>
  </si>
  <si>
    <t>2492</t>
  </si>
  <si>
    <t>ヨッタインフォマティクス研究センター</t>
  </si>
  <si>
    <t>2493</t>
  </si>
  <si>
    <t>タフ・サイバーフィジカルＡＩ研究センター</t>
  </si>
  <si>
    <t>2494</t>
  </si>
  <si>
    <t>国際放射光イノベーション・スマート研究センター</t>
  </si>
  <si>
    <t>2495</t>
  </si>
  <si>
    <t>オープンオンライン教育開発推進センター</t>
  </si>
  <si>
    <t>2496</t>
  </si>
  <si>
    <t>国際戦略室</t>
  </si>
  <si>
    <t>2497</t>
  </si>
  <si>
    <t>社会連携推進室</t>
  </si>
  <si>
    <t>2498</t>
  </si>
  <si>
    <t>アセットマネジメントセンター</t>
  </si>
  <si>
    <t>2499</t>
  </si>
  <si>
    <t>オープンイノベーション戦略機構</t>
  </si>
  <si>
    <t>2500</t>
  </si>
  <si>
    <t>特定研究成果活用事業支援室</t>
  </si>
  <si>
    <t>2501</t>
  </si>
  <si>
    <t>共創戦略センター</t>
  </si>
  <si>
    <t>申請者
所属部局
コード</t>
    <phoneticPr fontId="2"/>
  </si>
  <si>
    <t>受入研究者
所属部局名</t>
    <rPh sb="10" eb="11">
      <t>メイ</t>
    </rPh>
    <phoneticPr fontId="2"/>
  </si>
  <si>
    <t>PD</t>
  </si>
  <si>
    <t>ＳＭＩＴＨ</t>
    <phoneticPr fontId="2"/>
  </si>
  <si>
    <t>ＪＡＮＥ</t>
    <phoneticPr fontId="2"/>
  </si>
  <si>
    <t>スミス</t>
    <phoneticPr fontId="2"/>
  </si>
  <si>
    <t>ジェーン</t>
    <phoneticPr fontId="2"/>
  </si>
  <si>
    <t>特研　太郎</t>
    <rPh sb="0" eb="2">
      <t>トクケン</t>
    </rPh>
    <rPh sb="3" eb="5">
      <t>タロウ</t>
    </rPh>
    <phoneticPr fontId="2"/>
  </si>
  <si>
    <t>受入　花子</t>
    <phoneticPr fontId="2"/>
  </si>
  <si>
    <t>氏名</t>
    <rPh sb="0" eb="2">
      <t>シメイ</t>
    </rPh>
    <phoneticPr fontId="2"/>
  </si>
  <si>
    <t>生年月日</t>
    <phoneticPr fontId="2"/>
  </si>
  <si>
    <t>学籍番号</t>
    <phoneticPr fontId="2"/>
  </si>
  <si>
    <t>申請日</t>
    <rPh sb="0" eb="2">
      <t>シンセイ</t>
    </rPh>
    <phoneticPr fontId="2"/>
  </si>
  <si>
    <t>申請者情報</t>
    <phoneticPr fontId="2"/>
  </si>
  <si>
    <t>申請予定
区分</t>
    <rPh sb="0" eb="2">
      <t>シンセイ</t>
    </rPh>
    <rPh sb="2" eb="4">
      <t>ヨテイ</t>
    </rPh>
    <rPh sb="5" eb="7">
      <t>クブン</t>
    </rPh>
    <phoneticPr fontId="2"/>
  </si>
  <si>
    <t>学籍番号
(DC2のみ)</t>
    <phoneticPr fontId="2"/>
  </si>
  <si>
    <r>
      <t xml:space="preserve">氏名(戸籍名)
</t>
    </r>
    <r>
      <rPr>
        <sz val="10"/>
        <color theme="1"/>
        <rFont val="メイリオ"/>
        <family val="3"/>
        <charset val="128"/>
      </rPr>
      <t>(漢字等・名)</t>
    </r>
    <phoneticPr fontId="2"/>
  </si>
  <si>
    <r>
      <t xml:space="preserve">氏名(戸籍名)
</t>
    </r>
    <r>
      <rPr>
        <sz val="10"/>
        <color theme="1"/>
        <rFont val="メイリオ"/>
        <family val="3"/>
        <charset val="128"/>
      </rPr>
      <t>(漢字等・姓)</t>
    </r>
    <rPh sb="13" eb="14">
      <t>セイ</t>
    </rPh>
    <phoneticPr fontId="2"/>
  </si>
  <si>
    <r>
      <t xml:space="preserve">氏名
</t>
    </r>
    <r>
      <rPr>
        <sz val="10"/>
        <color theme="1"/>
        <rFont val="メイリオ"/>
        <family val="3"/>
        <charset val="128"/>
      </rPr>
      <t>(フリガナ・名)</t>
    </r>
    <phoneticPr fontId="2"/>
  </si>
  <si>
    <r>
      <t xml:space="preserve">氏名
</t>
    </r>
    <r>
      <rPr>
        <sz val="10"/>
        <color theme="1"/>
        <rFont val="メイリオ"/>
        <family val="3"/>
        <charset val="128"/>
      </rPr>
      <t>(フリガナ・姓)</t>
    </r>
    <rPh sb="9" eb="10">
      <t>セイ</t>
    </rPh>
    <phoneticPr fontId="2"/>
  </si>
  <si>
    <t>受入研究者
所属部局コード
(自動入力)</t>
    <rPh sb="0" eb="2">
      <t>ウケイレ</t>
    </rPh>
    <rPh sb="2" eb="4">
      <t>ケンキュウ</t>
    </rPh>
    <rPh sb="4" eb="5">
      <t>シャ</t>
    </rPh>
    <rPh sb="15" eb="19">
      <t>ジドウニュウリョク</t>
    </rPh>
    <phoneticPr fontId="2"/>
  </si>
  <si>
    <t>申請者
所属部局コード
(自動入力)</t>
    <rPh sb="13" eb="17">
      <t>ジドウニュウリョク</t>
    </rPh>
    <phoneticPr fontId="2"/>
  </si>
  <si>
    <t>A1BC2345</t>
    <phoneticPr fontId="2"/>
  </si>
  <si>
    <t>受入研究者
所属部局名</t>
    <rPh sb="0" eb="5">
      <t>ウケイレケンキュウシャ</t>
    </rPh>
    <rPh sb="6" eb="8">
      <t>ショゾク</t>
    </rPh>
    <phoneticPr fontId="2"/>
  </si>
  <si>
    <t>・それぞれ全角カタカナ26文字以内で登録してください。濁点、半濁点のついたカタカナも併せて1文字と数えます。</t>
    <phoneticPr fontId="2"/>
  </si>
  <si>
    <t>・西暦、半角数字8桁で登録してください（例：1997年11月2日の場合→19971102）。</t>
    <phoneticPr fontId="2"/>
  </si>
  <si>
    <t>・DC2への応募を希望する学生の場合には、博士後期課程における学籍番号を記載してください。</t>
    <phoneticPr fontId="2"/>
  </si>
  <si>
    <t>申請日</t>
    <rPh sb="0" eb="2">
      <t>シンセイ</t>
    </rPh>
    <rPh sb="2" eb="3">
      <t>ヒ</t>
    </rPh>
    <phoneticPr fontId="2"/>
  </si>
  <si>
    <t>（未選択）</t>
  </si>
  <si>
    <t>（未選択）</t>
    <rPh sb="1" eb="4">
      <t>ミセンタク</t>
    </rPh>
    <phoneticPr fontId="2"/>
  </si>
  <si>
    <t>-</t>
    <phoneticPr fontId="2"/>
  </si>
  <si>
    <t>フリガナ</t>
    <phoneticPr fontId="2"/>
  </si>
  <si>
    <t>・原則プルダウンリストから選択願います。ただし、次の場合は所属機関名・部局名を直接入力してください。
　①部局がプルダウンリストにない場合　②学外の研究者が受入予定の場合（例：＊＊大学　社会科学研究所）</t>
    <rPh sb="1" eb="3">
      <t>ゲンソク</t>
    </rPh>
    <rPh sb="13" eb="16">
      <t>センタクネガ</t>
    </rPh>
    <rPh sb="24" eb="25">
      <t>ツギ</t>
    </rPh>
    <rPh sb="26" eb="28">
      <t>バアイ</t>
    </rPh>
    <rPh sb="29" eb="31">
      <t>ショゾク</t>
    </rPh>
    <rPh sb="31" eb="34">
      <t>キカンメイ</t>
    </rPh>
    <rPh sb="39" eb="41">
      <t>チョクセツ</t>
    </rPh>
    <rPh sb="67" eb="69">
      <t>バアイ</t>
    </rPh>
    <rPh sb="72" eb="73">
      <t>ガイ</t>
    </rPh>
    <rPh sb="74" eb="77">
      <t>ケンキュウシャ</t>
    </rPh>
    <rPh sb="78" eb="80">
      <t>ウケイレ</t>
    </rPh>
    <rPh sb="80" eb="82">
      <t>ヨテイ</t>
    </rPh>
    <rPh sb="83" eb="85">
      <t>バアイ</t>
    </rPh>
    <rPh sb="86" eb="87">
      <t>レイ</t>
    </rPh>
    <rPh sb="90" eb="92">
      <t>ダイガク</t>
    </rPh>
    <rPh sb="97" eb="100">
      <t>ケンキュウショ</t>
    </rPh>
    <phoneticPr fontId="2"/>
  </si>
  <si>
    <t>日本学術振興会電子申請システム　申請者情報登録申請書</t>
    <phoneticPr fontId="2"/>
  </si>
  <si>
    <r>
      <t>・戸籍に記載されている氏名を漢字等により入力してください。
　JIS第1水準・第2水準（JIS・X0208規格）にない文字の場合、第1水準・第2水準の文字で置き換えて入力してください（置換できる文字がない場合は全角カタカナで記入）。
・外国人の場合、</t>
    </r>
    <r>
      <rPr>
        <b/>
        <i/>
        <u/>
        <sz val="11"/>
        <color theme="1"/>
        <rFont val="メイリオ"/>
        <family val="3"/>
        <charset val="128"/>
      </rPr>
      <t>申請前に必ず確認のうえ</t>
    </r>
    <r>
      <rPr>
        <sz val="11"/>
        <color theme="1"/>
        <rFont val="メイリオ"/>
        <family val="3"/>
        <charset val="128"/>
      </rPr>
      <t>在留カード・住民票・パスポート等に記載されている氏名（全角アルファベット等）をご入力ください。</t>
    </r>
    <rPh sb="112" eb="114">
      <t>キニュウ</t>
    </rPh>
    <phoneticPr fontId="2"/>
  </si>
  <si>
    <t>未定</t>
    <rPh sb="0" eb="2">
      <t>ミテイ</t>
    </rPh>
    <phoneticPr fontId="2"/>
  </si>
  <si>
    <t>受入研究者所属部局名
（＊申請事務担当部局＊）</t>
    <rPh sb="9" eb="10">
      <t>メイ</t>
    </rPh>
    <rPh sb="13" eb="15">
      <t>シンセイ</t>
    </rPh>
    <rPh sb="15" eb="17">
      <t>ジム</t>
    </rPh>
    <rPh sb="17" eb="19">
      <t>タントウ</t>
    </rPh>
    <rPh sb="19" eb="21">
      <t>ブキョク</t>
    </rPh>
    <phoneticPr fontId="2"/>
  </si>
  <si>
    <t>提出方法</t>
    <rPh sb="0" eb="4">
      <t>テイシュツホウホウ</t>
    </rPh>
    <phoneticPr fontId="2"/>
  </si>
  <si>
    <t>シンセイ</t>
    <phoneticPr fontId="2"/>
  </si>
  <si>
    <t>全項目共通</t>
    <rPh sb="0" eb="5">
      <t>ゼンコウモクキョウツウ</t>
    </rPh>
    <phoneticPr fontId="2"/>
  </si>
  <si>
    <t>・提出先　：　</t>
  </si>
  <si>
    <t>https://forms.gle/hos2u5n87i4gfQvr7</t>
    <phoneticPr fontId="2"/>
  </si>
  <si>
    <t>・Excelファイルの名称は　アップロード日付(半角8桁)_部局名_申請者情報登録申請書　としてください。　例：20220415_文学研究科_申請者情報登録申請書
・複数回アップロードする場合は、同一のExcelファイルを使用し、下の行へ申請者を追記してください（申請済みの行は並び替え・削除しないこと）。</t>
    <phoneticPr fontId="2"/>
  </si>
  <si>
    <t>・本様式をgoogle formからアップロードする日をご記入ください（半角整数8桁）。複数回申請する際は、該当業を入力・アップロードする日付を記入願います。</t>
    <rPh sb="1" eb="4">
      <t>ホンヨウシキ</t>
    </rPh>
    <rPh sb="26" eb="27">
      <t>ヒ</t>
    </rPh>
    <rPh sb="29" eb="31">
      <t>キニュウ</t>
    </rPh>
    <rPh sb="36" eb="40">
      <t>ハンカクセイスウ</t>
    </rPh>
    <rPh sb="41" eb="42">
      <t>ケタ</t>
    </rPh>
    <rPh sb="44" eb="47">
      <t>フクスウカイ</t>
    </rPh>
    <rPh sb="47" eb="49">
      <t>シンセイ</t>
    </rPh>
    <rPh sb="51" eb="52">
      <t>サイ</t>
    </rPh>
    <rPh sb="69" eb="71">
      <t>ヒヅケ</t>
    </rPh>
    <rPh sb="72" eb="75">
      <t>キニュウネガ</t>
    </rPh>
    <phoneticPr fontId="2"/>
  </si>
  <si>
    <t>・セル内で文字を改行しないでください。行が不足する場合は、適宜行を追加してください。</t>
    <phoneticPr fontId="2"/>
  </si>
  <si>
    <t>※黄色セル・入力必須　／　青セル：自動入力</t>
    <rPh sb="1" eb="3">
      <t>キイロ</t>
    </rPh>
    <rPh sb="6" eb="8">
      <t>ニュウリョク</t>
    </rPh>
    <rPh sb="8" eb="10">
      <t>ヒッス</t>
    </rPh>
    <rPh sb="13" eb="14">
      <t>アオ</t>
    </rPh>
    <rPh sb="17" eb="21">
      <t>ジドウニュウリョク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</si>
</sst>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8">
    <font>
      <sz val="10"/>
      <color rgb="FF000000"/>
      <name val="Arial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2"/>
      <charset val="128"/>
    </font>
    <font>
      <sz val="11"/>
      <name val="&quot;ＭＳ Ｐゴシック&quot;"/>
      <family val="3"/>
      <charset val="128"/>
    </font>
    <font>
      <sz val="11"/>
      <name val="&quot;ＭＳ 明朝&quot;"/>
      <family val="3"/>
      <charset val="128"/>
    </font>
    <font>
      <sz val="8"/>
      <name val="Arial"/>
      <family val="2"/>
    </font>
    <font>
      <sz val="1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メイリオ"/>
      <family val="3"/>
      <charset val="128"/>
    </font>
    <font>
      <sz val="11"/>
      <color theme="5"/>
      <name val="メイリオ"/>
      <family val="3"/>
      <charset val="128"/>
    </font>
    <font>
      <sz val="11"/>
      <color rgb="FFEA4335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color rgb="FF00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i/>
      <u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rgb="FF000000"/>
      <name val="メイリオ"/>
      <family val="3"/>
      <charset val="128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rgb="FF000000"/>
      </right>
      <top style="dotted">
        <color rgb="FF000000"/>
      </top>
      <bottom/>
      <diagonal/>
    </border>
    <border>
      <left/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indexed="64"/>
      </right>
      <top style="dotted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dotted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77">
    <xf numFmtId="0" fontId="0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shrinkToFit="1"/>
    </xf>
    <xf numFmtId="0" fontId="5" fillId="0" borderId="0" xfId="0" applyFont="1" applyFill="1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49" fontId="1" fillId="0" borderId="0" xfId="0" applyNumberFormat="1" applyFont="1" applyAlignment="1"/>
    <xf numFmtId="49" fontId="6" fillId="0" borderId="0" xfId="0" applyNumberFormat="1" applyFont="1" applyFill="1" applyBorder="1" applyAlignment="1">
      <alignment horizontal="left" shrinkToFit="1"/>
    </xf>
    <xf numFmtId="49" fontId="5" fillId="0" borderId="0" xfId="0" applyNumberFormat="1" applyFont="1" applyFill="1" applyBorder="1" applyAlignment="1">
      <alignment horizontal="left" shrinkToFit="1"/>
    </xf>
    <xf numFmtId="49" fontId="1" fillId="0" borderId="0" xfId="0" applyNumberFormat="1" applyFont="1" applyAlignment="1">
      <alignment horizontal="left" shrinkToFit="1"/>
    </xf>
    <xf numFmtId="0" fontId="4" fillId="0" borderId="0" xfId="0" applyFont="1" applyAlignment="1"/>
    <xf numFmtId="0" fontId="17" fillId="0" borderId="0" xfId="0" applyFont="1" applyAlignment="1"/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2" fillId="0" borderId="0" xfId="0" applyFont="1" applyAlignment="1"/>
    <xf numFmtId="0" fontId="15" fillId="0" borderId="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left" vertical="top" wrapText="1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right" vertical="center"/>
    </xf>
    <xf numFmtId="49" fontId="11" fillId="2" borderId="4" xfId="0" applyNumberFormat="1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left" vertical="center"/>
    </xf>
    <xf numFmtId="49" fontId="12" fillId="2" borderId="4" xfId="0" applyNumberFormat="1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/>
    </xf>
    <xf numFmtId="0" fontId="14" fillId="3" borderId="4" xfId="0" applyFont="1" applyFill="1" applyBorder="1" applyAlignment="1" applyProtection="1">
      <alignment horizontal="left" vertical="center" shrinkToFit="1"/>
      <protection locked="0"/>
    </xf>
    <xf numFmtId="176" fontId="14" fillId="3" borderId="4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4" xfId="0" applyFont="1" applyFill="1" applyBorder="1" applyAlignment="1" applyProtection="1">
      <alignment horizontal="center" vertical="center" shrinkToFit="1"/>
      <protection locked="0"/>
    </xf>
    <xf numFmtId="0" fontId="15" fillId="3" borderId="4" xfId="0" applyFont="1" applyFill="1" applyBorder="1" applyAlignment="1" applyProtection="1">
      <alignment horizontal="left" vertical="center" shrinkToFit="1"/>
      <protection locked="0"/>
    </xf>
    <xf numFmtId="49" fontId="14" fillId="3" borderId="4" xfId="0" applyNumberFormat="1" applyFont="1" applyFill="1" applyBorder="1" applyAlignment="1" applyProtection="1">
      <alignment horizontal="left" vertical="center" shrinkToFit="1"/>
      <protection locked="0"/>
    </xf>
    <xf numFmtId="176" fontId="15" fillId="3" borderId="4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9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8" fillId="0" borderId="5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19" fillId="0" borderId="3" xfId="0" applyFont="1" applyBorder="1"/>
    <xf numFmtId="0" fontId="19" fillId="0" borderId="8" xfId="0" applyFont="1" applyBorder="1"/>
    <xf numFmtId="0" fontId="14" fillId="0" borderId="2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left"/>
    </xf>
    <xf numFmtId="0" fontId="21" fillId="0" borderId="4" xfId="0" applyFont="1" applyBorder="1"/>
    <xf numFmtId="0" fontId="15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4" fillId="0" borderId="13" xfId="0" applyFont="1" applyBorder="1" applyAlignment="1">
      <alignment vertical="top" wrapText="1"/>
    </xf>
    <xf numFmtId="0" fontId="14" fillId="0" borderId="15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/>
    </xf>
    <xf numFmtId="0" fontId="27" fillId="0" borderId="13" xfId="1" applyBorder="1" applyAlignment="1" applyProtection="1">
      <alignment horizontal="left" vertical="top" wrapText="1" indent="1"/>
      <protection locked="0"/>
    </xf>
    <xf numFmtId="0" fontId="27" fillId="0" borderId="14" xfId="1" applyBorder="1" applyAlignment="1" applyProtection="1">
      <alignment horizontal="left" vertical="top" wrapText="1" indent="1"/>
      <protection locked="0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vertical="top" wrapText="1"/>
    </xf>
    <xf numFmtId="0" fontId="27" fillId="0" borderId="0" xfId="1" applyBorder="1" applyAlignment="1" applyProtection="1">
      <alignment horizontal="left" vertical="top" wrapText="1" indent="1"/>
      <protection locked="0"/>
    </xf>
    <xf numFmtId="0" fontId="14" fillId="0" borderId="0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hos2u5n87i4gfQvr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137"/>
  <sheetViews>
    <sheetView tabSelected="1" view="pageBreakPreview" zoomScale="60" zoomScaleNormal="70" workbookViewId="0">
      <pane ySplit="17" topLeftCell="A18" activePane="bottomLeft" state="frozen"/>
      <selection pane="bottomLeft" activeCell="B18" sqref="B18"/>
    </sheetView>
  </sheetViews>
  <sheetFormatPr defaultColWidth="14.42578125" defaultRowHeight="15.75" customHeight="1"/>
  <cols>
    <col min="1" max="1" width="7" style="19" bestFit="1" customWidth="1"/>
    <col min="2" max="2" width="14" style="19" bestFit="1" customWidth="1"/>
    <col min="3" max="4" width="15.28515625" style="19" bestFit="1" customWidth="1"/>
    <col min="5" max="6" width="16.42578125" style="19" bestFit="1" customWidth="1"/>
    <col min="7" max="7" width="16.5703125" style="19" customWidth="1"/>
    <col min="8" max="8" width="15.140625" style="19" bestFit="1" customWidth="1"/>
    <col min="9" max="9" width="12.5703125" style="19" bestFit="1" customWidth="1"/>
    <col min="10" max="10" width="13" style="19" bestFit="1" customWidth="1"/>
    <col min="11" max="11" width="16.28515625" style="19" bestFit="1" customWidth="1"/>
    <col min="12" max="12" width="29.7109375" style="19" bestFit="1" customWidth="1"/>
    <col min="13" max="13" width="15.140625" style="19" bestFit="1" customWidth="1"/>
    <col min="14" max="14" width="12.5703125" style="19" bestFit="1" customWidth="1"/>
    <col min="15" max="16384" width="14.42578125" style="19"/>
  </cols>
  <sheetData>
    <row r="1" spans="1:27" ht="22.5">
      <c r="A1" s="50" t="s">
        <v>194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27" ht="18.75">
      <c r="A2" s="52" t="s">
        <v>0</v>
      </c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</row>
    <row r="3" spans="1:27" ht="18.75">
      <c r="A3" s="48">
        <v>1</v>
      </c>
      <c r="B3" s="49" t="s">
        <v>200</v>
      </c>
      <c r="C3" s="58" t="s">
        <v>205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</row>
    <row r="4" spans="1:27" ht="58.5" customHeight="1">
      <c r="A4" s="41">
        <v>2</v>
      </c>
      <c r="B4" s="40" t="s">
        <v>170</v>
      </c>
      <c r="C4" s="56" t="s">
        <v>195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27" ht="18.75">
      <c r="A5" s="41">
        <v>3</v>
      </c>
      <c r="B5" s="23" t="s">
        <v>192</v>
      </c>
      <c r="C5" s="56" t="s">
        <v>185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7"/>
    </row>
    <row r="6" spans="1:27" ht="18.75">
      <c r="A6" s="41">
        <v>4</v>
      </c>
      <c r="B6" s="40" t="s">
        <v>171</v>
      </c>
      <c r="C6" s="56" t="s">
        <v>186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7"/>
    </row>
    <row r="7" spans="1:27" ht="18.75">
      <c r="A7" s="41">
        <v>5</v>
      </c>
      <c r="B7" s="40" t="s">
        <v>172</v>
      </c>
      <c r="C7" s="56" t="s">
        <v>187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7"/>
    </row>
    <row r="8" spans="1:27" ht="37.5">
      <c r="A8" s="41">
        <v>6</v>
      </c>
      <c r="B8" s="40" t="s">
        <v>184</v>
      </c>
      <c r="C8" s="56" t="s">
        <v>193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7"/>
    </row>
    <row r="9" spans="1:27" ht="18.75">
      <c r="A9" s="41">
        <v>7</v>
      </c>
      <c r="B9" s="40" t="s">
        <v>188</v>
      </c>
      <c r="C9" s="56" t="s">
        <v>204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7"/>
    </row>
    <row r="10" spans="1:27" ht="40.5" customHeight="1">
      <c r="A10" s="60">
        <v>8</v>
      </c>
      <c r="B10" s="61" t="s">
        <v>198</v>
      </c>
      <c r="C10" s="58" t="s">
        <v>203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9"/>
    </row>
    <row r="11" spans="1:27" ht="18.75">
      <c r="A11" s="70"/>
      <c r="B11" s="69"/>
      <c r="C11" s="68" t="s">
        <v>201</v>
      </c>
      <c r="D11" s="71" t="s">
        <v>202</v>
      </c>
      <c r="E11" s="71"/>
      <c r="F11" s="71"/>
      <c r="G11" s="71"/>
      <c r="H11" s="71"/>
      <c r="I11" s="71"/>
      <c r="J11" s="71"/>
      <c r="K11" s="71"/>
      <c r="L11" s="71"/>
      <c r="M11" s="71"/>
      <c r="N11" s="72"/>
    </row>
    <row r="12" spans="1:27" ht="18.75">
      <c r="A12" s="24"/>
      <c r="B12" s="73"/>
      <c r="C12" s="74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</row>
    <row r="13" spans="1:27" ht="18.75">
      <c r="A13" s="76" t="s">
        <v>206</v>
      </c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27" ht="16.5">
      <c r="A14" s="62"/>
      <c r="B14" s="64" t="s">
        <v>174</v>
      </c>
      <c r="C14" s="64"/>
      <c r="D14" s="64"/>
      <c r="E14" s="64"/>
      <c r="F14" s="64"/>
      <c r="G14" s="64"/>
      <c r="H14" s="64"/>
      <c r="I14" s="64"/>
      <c r="J14" s="64"/>
      <c r="K14" s="64" t="s">
        <v>2</v>
      </c>
      <c r="L14" s="64"/>
      <c r="M14" s="64"/>
      <c r="N14" s="65" t="s">
        <v>173</v>
      </c>
    </row>
    <row r="15" spans="1:27" s="22" customFormat="1" ht="45">
      <c r="A15" s="63"/>
      <c r="B15" s="35" t="s">
        <v>175</v>
      </c>
      <c r="C15" s="36" t="s">
        <v>178</v>
      </c>
      <c r="D15" s="36" t="s">
        <v>177</v>
      </c>
      <c r="E15" s="36" t="s">
        <v>180</v>
      </c>
      <c r="F15" s="36" t="s">
        <v>179</v>
      </c>
      <c r="G15" s="36" t="s">
        <v>20</v>
      </c>
      <c r="H15" s="37" t="s">
        <v>182</v>
      </c>
      <c r="I15" s="36" t="s">
        <v>10</v>
      </c>
      <c r="J15" s="36" t="s">
        <v>176</v>
      </c>
      <c r="K15" s="38" t="s">
        <v>11</v>
      </c>
      <c r="L15" s="36" t="s">
        <v>197</v>
      </c>
      <c r="M15" s="37" t="s">
        <v>181</v>
      </c>
      <c r="N15" s="63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s="20" customFormat="1" ht="27.75" customHeight="1">
      <c r="A16" s="26" t="s">
        <v>3</v>
      </c>
      <c r="B16" s="26" t="s">
        <v>14</v>
      </c>
      <c r="C16" s="27" t="s">
        <v>4</v>
      </c>
      <c r="D16" s="27" t="s">
        <v>5</v>
      </c>
      <c r="E16" s="27" t="s">
        <v>199</v>
      </c>
      <c r="F16" s="27" t="s">
        <v>6</v>
      </c>
      <c r="G16" s="27" t="s">
        <v>7</v>
      </c>
      <c r="H16" s="26" t="str">
        <f>VLOOKUP(G16,表マスタ!$C$5:$D$22,2,FALSE)</f>
        <v>0001</v>
      </c>
      <c r="I16" s="28">
        <v>19971102</v>
      </c>
      <c r="J16" s="26" t="s">
        <v>183</v>
      </c>
      <c r="K16" s="27" t="s">
        <v>169</v>
      </c>
      <c r="L16" s="29" t="s">
        <v>7</v>
      </c>
      <c r="M16" s="26" t="str">
        <f>VLOOKUP(L16,表マスタ!$E$5:$F$76,2,FALSE)</f>
        <v>0001</v>
      </c>
      <c r="N16" s="28">
        <v>20220301</v>
      </c>
    </row>
    <row r="17" spans="1:14" s="20" customFormat="1" ht="27.75" customHeight="1">
      <c r="A17" s="30" t="s">
        <v>9</v>
      </c>
      <c r="B17" s="30" t="s">
        <v>163</v>
      </c>
      <c r="C17" s="31" t="s">
        <v>164</v>
      </c>
      <c r="D17" s="31" t="s">
        <v>165</v>
      </c>
      <c r="E17" s="31" t="s">
        <v>166</v>
      </c>
      <c r="F17" s="31" t="s">
        <v>167</v>
      </c>
      <c r="G17" s="31" t="s">
        <v>35</v>
      </c>
      <c r="H17" s="26" t="str">
        <f>VLOOKUP(G17,表マスタ!$C$5:$D$22,2,FALSE)</f>
        <v>0076</v>
      </c>
      <c r="I17" s="32">
        <v>19950430</v>
      </c>
      <c r="J17" s="30"/>
      <c r="K17" s="33" t="s">
        <v>168</v>
      </c>
      <c r="L17" s="34" t="s">
        <v>8</v>
      </c>
      <c r="M17" s="26" t="str">
        <f>VLOOKUP(L17,表マスタ!$E$5:$F$76,2,FALSE)</f>
        <v>0208</v>
      </c>
      <c r="N17" s="32">
        <v>20220415</v>
      </c>
    </row>
    <row r="18" spans="1:14" s="20" customFormat="1" ht="27.75" customHeight="1">
      <c r="A18" s="38">
        <v>1</v>
      </c>
      <c r="B18" s="42"/>
      <c r="C18" s="42"/>
      <c r="D18" s="42"/>
      <c r="E18" s="42"/>
      <c r="F18" s="42"/>
      <c r="G18" s="42" t="s">
        <v>190</v>
      </c>
      <c r="H18" s="39" t="str">
        <f>VLOOKUP(G18,表マスタ!$C$4:$D$22,2,FALSE)</f>
        <v>-</v>
      </c>
      <c r="I18" s="43"/>
      <c r="J18" s="44"/>
      <c r="K18" s="45"/>
      <c r="L18" s="46" t="s">
        <v>190</v>
      </c>
      <c r="M18" s="39" t="str">
        <f>IFERROR(VLOOKUP(L18,表マスタ!$E$4:$F$76,2,FALSE),"9999")</f>
        <v>-</v>
      </c>
      <c r="N18" s="47"/>
    </row>
    <row r="19" spans="1:14" s="20" customFormat="1" ht="27.75" customHeight="1">
      <c r="A19" s="38">
        <v>2</v>
      </c>
      <c r="B19" s="42"/>
      <c r="C19" s="42"/>
      <c r="D19" s="42"/>
      <c r="E19" s="42"/>
      <c r="F19" s="42"/>
      <c r="G19" s="42" t="s">
        <v>190</v>
      </c>
      <c r="H19" s="39" t="str">
        <f>VLOOKUP(G19,表マスタ!$C$4:$D$22,2,FALSE)</f>
        <v>-</v>
      </c>
      <c r="I19" s="43"/>
      <c r="J19" s="44"/>
      <c r="K19" s="45"/>
      <c r="L19" s="46" t="s">
        <v>190</v>
      </c>
      <c r="M19" s="39" t="str">
        <f>IFERROR(VLOOKUP(L19,表マスタ!$E$4:$F$76,2,FALSE),"9999")</f>
        <v>-</v>
      </c>
      <c r="N19" s="47"/>
    </row>
    <row r="20" spans="1:14" s="20" customFormat="1" ht="27.75" customHeight="1">
      <c r="A20" s="38">
        <v>3</v>
      </c>
      <c r="B20" s="42"/>
      <c r="C20" s="42"/>
      <c r="D20" s="42"/>
      <c r="E20" s="42"/>
      <c r="F20" s="42"/>
      <c r="G20" s="42" t="s">
        <v>190</v>
      </c>
      <c r="H20" s="39" t="str">
        <f>VLOOKUP(G20,表マスタ!$C$4:$D$22,2,FALSE)</f>
        <v>-</v>
      </c>
      <c r="I20" s="43"/>
      <c r="J20" s="44"/>
      <c r="K20" s="45"/>
      <c r="L20" s="46" t="s">
        <v>190</v>
      </c>
      <c r="M20" s="39" t="str">
        <f>IFERROR(VLOOKUP(L20,表マスタ!$E$4:$F$76,2,FALSE),"9999")</f>
        <v>-</v>
      </c>
      <c r="N20" s="47"/>
    </row>
    <row r="21" spans="1:14" s="20" customFormat="1" ht="27.75" customHeight="1">
      <c r="A21" s="38">
        <v>4</v>
      </c>
      <c r="B21" s="42"/>
      <c r="C21" s="42"/>
      <c r="D21" s="42"/>
      <c r="E21" s="42"/>
      <c r="F21" s="42"/>
      <c r="G21" s="42" t="s">
        <v>190</v>
      </c>
      <c r="H21" s="39" t="str">
        <f>VLOOKUP(G21,表マスタ!$C$4:$D$22,2,FALSE)</f>
        <v>-</v>
      </c>
      <c r="I21" s="43"/>
      <c r="J21" s="44"/>
      <c r="K21" s="45"/>
      <c r="L21" s="46" t="s">
        <v>190</v>
      </c>
      <c r="M21" s="39" t="str">
        <f>IFERROR(VLOOKUP(L21,表マスタ!$E$4:$F$76,2,FALSE),"9999")</f>
        <v>-</v>
      </c>
      <c r="N21" s="47"/>
    </row>
    <row r="22" spans="1:14" s="20" customFormat="1" ht="27.75" customHeight="1">
      <c r="A22" s="38">
        <v>5</v>
      </c>
      <c r="B22" s="42"/>
      <c r="C22" s="42"/>
      <c r="D22" s="42"/>
      <c r="E22" s="42"/>
      <c r="F22" s="42"/>
      <c r="G22" s="42" t="s">
        <v>190</v>
      </c>
      <c r="H22" s="39" t="str">
        <f>VLOOKUP(G22,表マスタ!$C$4:$D$22,2,FALSE)</f>
        <v>-</v>
      </c>
      <c r="I22" s="43"/>
      <c r="J22" s="44"/>
      <c r="K22" s="45"/>
      <c r="L22" s="46" t="s">
        <v>190</v>
      </c>
      <c r="M22" s="39" t="str">
        <f>IFERROR(VLOOKUP(L22,表マスタ!$E$4:$F$76,2,FALSE),"9999")</f>
        <v>-</v>
      </c>
      <c r="N22" s="47"/>
    </row>
    <row r="23" spans="1:14" s="20" customFormat="1" ht="27.75" customHeight="1">
      <c r="A23" s="38">
        <v>6</v>
      </c>
      <c r="B23" s="42"/>
      <c r="C23" s="42"/>
      <c r="D23" s="42"/>
      <c r="E23" s="42"/>
      <c r="F23" s="42"/>
      <c r="G23" s="42" t="s">
        <v>190</v>
      </c>
      <c r="H23" s="39" t="str">
        <f>VLOOKUP(G23,表マスタ!$C$4:$D$22,2,FALSE)</f>
        <v>-</v>
      </c>
      <c r="I23" s="43"/>
      <c r="J23" s="44"/>
      <c r="K23" s="45"/>
      <c r="L23" s="46" t="s">
        <v>190</v>
      </c>
      <c r="M23" s="39" t="str">
        <f>IFERROR(VLOOKUP(L23,表マスタ!$E$4:$F$76,2,FALSE),"9999")</f>
        <v>-</v>
      </c>
      <c r="N23" s="47"/>
    </row>
    <row r="24" spans="1:14" s="20" customFormat="1" ht="27.75" customHeight="1">
      <c r="A24" s="38">
        <v>7</v>
      </c>
      <c r="B24" s="42"/>
      <c r="C24" s="42"/>
      <c r="D24" s="42"/>
      <c r="E24" s="42"/>
      <c r="F24" s="42"/>
      <c r="G24" s="42" t="s">
        <v>190</v>
      </c>
      <c r="H24" s="39" t="str">
        <f>VLOOKUP(G24,表マスタ!$C$4:$D$22,2,FALSE)</f>
        <v>-</v>
      </c>
      <c r="I24" s="43"/>
      <c r="J24" s="44"/>
      <c r="K24" s="45"/>
      <c r="L24" s="46" t="s">
        <v>190</v>
      </c>
      <c r="M24" s="39" t="str">
        <f>IFERROR(VLOOKUP(L24,表マスタ!$E$4:$F$76,2,FALSE),"9999")</f>
        <v>-</v>
      </c>
      <c r="N24" s="47"/>
    </row>
    <row r="25" spans="1:14" s="20" customFormat="1" ht="27.75" customHeight="1">
      <c r="A25" s="38">
        <v>8</v>
      </c>
      <c r="B25" s="42"/>
      <c r="C25" s="42"/>
      <c r="D25" s="42"/>
      <c r="E25" s="42"/>
      <c r="F25" s="42"/>
      <c r="G25" s="42" t="s">
        <v>190</v>
      </c>
      <c r="H25" s="39" t="str">
        <f>VLOOKUP(G25,表マスタ!$C$4:$D$22,2,FALSE)</f>
        <v>-</v>
      </c>
      <c r="I25" s="43"/>
      <c r="J25" s="44"/>
      <c r="K25" s="45"/>
      <c r="L25" s="46" t="s">
        <v>190</v>
      </c>
      <c r="M25" s="39" t="str">
        <f>IFERROR(VLOOKUP(L25,表マスタ!$E$4:$F$76,2,FALSE),"9999")</f>
        <v>-</v>
      </c>
      <c r="N25" s="47"/>
    </row>
    <row r="26" spans="1:14" s="20" customFormat="1" ht="27.75" customHeight="1">
      <c r="A26" s="38">
        <v>9</v>
      </c>
      <c r="B26" s="42"/>
      <c r="C26" s="42"/>
      <c r="D26" s="42"/>
      <c r="E26" s="42"/>
      <c r="F26" s="42"/>
      <c r="G26" s="42" t="s">
        <v>190</v>
      </c>
      <c r="H26" s="39" t="str">
        <f>VLOOKUP(G26,表マスタ!$C$4:$D$22,2,FALSE)</f>
        <v>-</v>
      </c>
      <c r="I26" s="43"/>
      <c r="J26" s="44"/>
      <c r="K26" s="45"/>
      <c r="L26" s="46" t="s">
        <v>190</v>
      </c>
      <c r="M26" s="39" t="str">
        <f>IFERROR(VLOOKUP(L26,表マスタ!$E$4:$F$76,2,FALSE),"9999")</f>
        <v>-</v>
      </c>
      <c r="N26" s="47"/>
    </row>
    <row r="27" spans="1:14" s="20" customFormat="1" ht="27.75" customHeight="1">
      <c r="A27" s="38">
        <v>10</v>
      </c>
      <c r="B27" s="42"/>
      <c r="C27" s="42"/>
      <c r="D27" s="42"/>
      <c r="E27" s="42"/>
      <c r="F27" s="42"/>
      <c r="G27" s="42" t="s">
        <v>190</v>
      </c>
      <c r="H27" s="39" t="str">
        <f>VLOOKUP(G27,表マスタ!$C$4:$D$22,2,FALSE)</f>
        <v>-</v>
      </c>
      <c r="I27" s="43"/>
      <c r="J27" s="44"/>
      <c r="K27" s="45"/>
      <c r="L27" s="46" t="s">
        <v>190</v>
      </c>
      <c r="M27" s="39" t="str">
        <f>IFERROR(VLOOKUP(L27,表マスタ!$E$4:$F$76,2,FALSE),"9999")</f>
        <v>-</v>
      </c>
      <c r="N27" s="47"/>
    </row>
    <row r="28" spans="1:14" s="20" customFormat="1" ht="27.75" customHeight="1">
      <c r="A28" s="38">
        <v>11</v>
      </c>
      <c r="B28" s="42"/>
      <c r="C28" s="42"/>
      <c r="D28" s="42"/>
      <c r="E28" s="42"/>
      <c r="F28" s="42"/>
      <c r="G28" s="42" t="s">
        <v>190</v>
      </c>
      <c r="H28" s="39" t="str">
        <f>VLOOKUP(G28,表マスタ!$C$4:$D$22,2,FALSE)</f>
        <v>-</v>
      </c>
      <c r="I28" s="43"/>
      <c r="J28" s="44"/>
      <c r="K28" s="45"/>
      <c r="L28" s="46" t="s">
        <v>190</v>
      </c>
      <c r="M28" s="39" t="str">
        <f>IFERROR(VLOOKUP(L28,表マスタ!$E$4:$F$76,2,FALSE),"9999")</f>
        <v>-</v>
      </c>
      <c r="N28" s="47"/>
    </row>
    <row r="29" spans="1:14" s="20" customFormat="1" ht="27.75" customHeight="1">
      <c r="A29" s="38">
        <v>12</v>
      </c>
      <c r="B29" s="42"/>
      <c r="C29" s="42"/>
      <c r="D29" s="42"/>
      <c r="E29" s="42"/>
      <c r="F29" s="42"/>
      <c r="G29" s="42" t="s">
        <v>190</v>
      </c>
      <c r="H29" s="39" t="str">
        <f>VLOOKUP(G29,表マスタ!$C$4:$D$22,2,FALSE)</f>
        <v>-</v>
      </c>
      <c r="I29" s="43"/>
      <c r="J29" s="44"/>
      <c r="K29" s="45"/>
      <c r="L29" s="46" t="s">
        <v>190</v>
      </c>
      <c r="M29" s="39" t="str">
        <f>IFERROR(VLOOKUP(L29,表マスタ!$E$4:$F$76,2,FALSE),"9999")</f>
        <v>-</v>
      </c>
      <c r="N29" s="47"/>
    </row>
    <row r="30" spans="1:14" s="20" customFormat="1" ht="27.75" customHeight="1">
      <c r="A30" s="38">
        <v>13</v>
      </c>
      <c r="B30" s="42"/>
      <c r="C30" s="42"/>
      <c r="D30" s="42"/>
      <c r="E30" s="42"/>
      <c r="F30" s="42"/>
      <c r="G30" s="42" t="s">
        <v>190</v>
      </c>
      <c r="H30" s="39" t="str">
        <f>VLOOKUP(G30,表マスタ!$C$4:$D$22,2,FALSE)</f>
        <v>-</v>
      </c>
      <c r="I30" s="43"/>
      <c r="J30" s="44"/>
      <c r="K30" s="45"/>
      <c r="L30" s="46" t="s">
        <v>190</v>
      </c>
      <c r="M30" s="39" t="str">
        <f>IFERROR(VLOOKUP(L30,表マスタ!$E$4:$F$76,2,FALSE),"9999")</f>
        <v>-</v>
      </c>
      <c r="N30" s="47"/>
    </row>
    <row r="31" spans="1:14" s="20" customFormat="1" ht="27.75" customHeight="1">
      <c r="A31" s="38">
        <v>14</v>
      </c>
      <c r="B31" s="42"/>
      <c r="C31" s="42"/>
      <c r="D31" s="42"/>
      <c r="E31" s="42"/>
      <c r="F31" s="42"/>
      <c r="G31" s="42" t="s">
        <v>190</v>
      </c>
      <c r="H31" s="39" t="str">
        <f>VLOOKUP(G31,表マスタ!$C$4:$D$22,2,FALSE)</f>
        <v>-</v>
      </c>
      <c r="I31" s="43"/>
      <c r="J31" s="44"/>
      <c r="K31" s="45"/>
      <c r="L31" s="46" t="s">
        <v>190</v>
      </c>
      <c r="M31" s="39" t="str">
        <f>IFERROR(VLOOKUP(L31,表マスタ!$E$4:$F$76,2,FALSE),"9999")</f>
        <v>-</v>
      </c>
      <c r="N31" s="47"/>
    </row>
    <row r="32" spans="1:14" s="20" customFormat="1" ht="27.75" customHeight="1">
      <c r="A32" s="38">
        <v>15</v>
      </c>
      <c r="B32" s="42"/>
      <c r="C32" s="42"/>
      <c r="D32" s="42"/>
      <c r="E32" s="42"/>
      <c r="F32" s="42"/>
      <c r="G32" s="42" t="s">
        <v>190</v>
      </c>
      <c r="H32" s="39" t="str">
        <f>VLOOKUP(G32,表マスタ!$C$4:$D$22,2,FALSE)</f>
        <v>-</v>
      </c>
      <c r="I32" s="43"/>
      <c r="J32" s="44"/>
      <c r="K32" s="45"/>
      <c r="L32" s="46" t="s">
        <v>190</v>
      </c>
      <c r="M32" s="39" t="str">
        <f>IFERROR(VLOOKUP(L32,表マスタ!$E$4:$F$76,2,FALSE),"9999")</f>
        <v>-</v>
      </c>
      <c r="N32" s="47"/>
    </row>
    <row r="33" spans="1:14" s="20" customFormat="1" ht="27.75" customHeight="1">
      <c r="A33" s="38">
        <v>16</v>
      </c>
      <c r="B33" s="42"/>
      <c r="C33" s="42"/>
      <c r="D33" s="42"/>
      <c r="E33" s="42"/>
      <c r="F33" s="42"/>
      <c r="G33" s="42" t="s">
        <v>190</v>
      </c>
      <c r="H33" s="39" t="str">
        <f>VLOOKUP(G33,表マスタ!$C$4:$D$22,2,FALSE)</f>
        <v>-</v>
      </c>
      <c r="I33" s="43"/>
      <c r="J33" s="44"/>
      <c r="K33" s="45"/>
      <c r="L33" s="46" t="s">
        <v>190</v>
      </c>
      <c r="M33" s="39" t="str">
        <f>IFERROR(VLOOKUP(L33,表マスタ!$E$4:$F$76,2,FALSE),"9999")</f>
        <v>-</v>
      </c>
      <c r="N33" s="47"/>
    </row>
    <row r="34" spans="1:14" s="20" customFormat="1" ht="27.75" customHeight="1">
      <c r="A34" s="38">
        <v>17</v>
      </c>
      <c r="B34" s="42"/>
      <c r="C34" s="42"/>
      <c r="D34" s="42"/>
      <c r="E34" s="42"/>
      <c r="F34" s="42"/>
      <c r="G34" s="42" t="s">
        <v>190</v>
      </c>
      <c r="H34" s="39" t="str">
        <f>VLOOKUP(G34,表マスタ!$C$4:$D$22,2,FALSE)</f>
        <v>-</v>
      </c>
      <c r="I34" s="43"/>
      <c r="J34" s="44"/>
      <c r="K34" s="45"/>
      <c r="L34" s="46" t="s">
        <v>190</v>
      </c>
      <c r="M34" s="39" t="str">
        <f>IFERROR(VLOOKUP(L34,表マスタ!$E$4:$F$76,2,FALSE),"9999")</f>
        <v>-</v>
      </c>
      <c r="N34" s="47"/>
    </row>
    <row r="35" spans="1:14" s="20" customFormat="1" ht="27.75" customHeight="1">
      <c r="A35" s="38">
        <v>18</v>
      </c>
      <c r="B35" s="42"/>
      <c r="C35" s="42"/>
      <c r="D35" s="42"/>
      <c r="E35" s="42"/>
      <c r="F35" s="42"/>
      <c r="G35" s="42" t="s">
        <v>190</v>
      </c>
      <c r="H35" s="39" t="str">
        <f>VLOOKUP(G35,表マスタ!$C$4:$D$22,2,FALSE)</f>
        <v>-</v>
      </c>
      <c r="I35" s="43"/>
      <c r="J35" s="44"/>
      <c r="K35" s="45"/>
      <c r="L35" s="46" t="s">
        <v>190</v>
      </c>
      <c r="M35" s="39" t="str">
        <f>IFERROR(VLOOKUP(L35,表マスタ!$E$4:$F$76,2,FALSE),"9999")</f>
        <v>-</v>
      </c>
      <c r="N35" s="47"/>
    </row>
    <row r="36" spans="1:14" s="20" customFormat="1" ht="27.75" customHeight="1">
      <c r="A36" s="38">
        <v>19</v>
      </c>
      <c r="B36" s="42"/>
      <c r="C36" s="42"/>
      <c r="D36" s="42"/>
      <c r="E36" s="42"/>
      <c r="F36" s="42"/>
      <c r="G36" s="42" t="s">
        <v>190</v>
      </c>
      <c r="H36" s="39" t="str">
        <f>VLOOKUP(G36,表マスタ!$C$4:$D$22,2,FALSE)</f>
        <v>-</v>
      </c>
      <c r="I36" s="43"/>
      <c r="J36" s="44"/>
      <c r="K36" s="45"/>
      <c r="L36" s="46" t="s">
        <v>190</v>
      </c>
      <c r="M36" s="39" t="str">
        <f>IFERROR(VLOOKUP(L36,表マスタ!$E$4:$F$76,2,FALSE),"9999")</f>
        <v>-</v>
      </c>
      <c r="N36" s="47"/>
    </row>
    <row r="37" spans="1:14" s="20" customFormat="1" ht="27.75" customHeight="1">
      <c r="A37" s="38">
        <v>20</v>
      </c>
      <c r="B37" s="42"/>
      <c r="C37" s="42"/>
      <c r="D37" s="42"/>
      <c r="E37" s="42"/>
      <c r="F37" s="42"/>
      <c r="G37" s="42" t="s">
        <v>190</v>
      </c>
      <c r="H37" s="39" t="str">
        <f>VLOOKUP(G37,表マスタ!$C$4:$D$22,2,FALSE)</f>
        <v>-</v>
      </c>
      <c r="I37" s="43"/>
      <c r="J37" s="44"/>
      <c r="K37" s="45"/>
      <c r="L37" s="46" t="s">
        <v>190</v>
      </c>
      <c r="M37" s="39" t="str">
        <f>IFERROR(VLOOKUP(L37,表マスタ!$E$4:$F$76,2,FALSE),"9999")</f>
        <v>-</v>
      </c>
      <c r="N37" s="47"/>
    </row>
    <row r="38" spans="1:14" s="20" customFormat="1" ht="27.75" customHeight="1">
      <c r="A38" s="38">
        <v>21</v>
      </c>
      <c r="B38" s="42"/>
      <c r="C38" s="42"/>
      <c r="D38" s="42"/>
      <c r="E38" s="42"/>
      <c r="F38" s="42"/>
      <c r="G38" s="42" t="s">
        <v>190</v>
      </c>
      <c r="H38" s="39" t="str">
        <f>VLOOKUP(G38,表マスタ!$C$4:$D$22,2,FALSE)</f>
        <v>-</v>
      </c>
      <c r="I38" s="43"/>
      <c r="J38" s="44"/>
      <c r="K38" s="45"/>
      <c r="L38" s="46" t="s">
        <v>190</v>
      </c>
      <c r="M38" s="39" t="str">
        <f>IFERROR(VLOOKUP(L38,表マスタ!$E$4:$F$76,2,FALSE),"9999")</f>
        <v>-</v>
      </c>
      <c r="N38" s="47"/>
    </row>
    <row r="39" spans="1:14" s="20" customFormat="1" ht="27.75" customHeight="1">
      <c r="A39" s="38">
        <v>22</v>
      </c>
      <c r="B39" s="42"/>
      <c r="C39" s="42"/>
      <c r="D39" s="42"/>
      <c r="E39" s="42"/>
      <c r="F39" s="42"/>
      <c r="G39" s="42" t="s">
        <v>190</v>
      </c>
      <c r="H39" s="39" t="str">
        <f>VLOOKUP(G39,表マスタ!$C$4:$D$22,2,FALSE)</f>
        <v>-</v>
      </c>
      <c r="I39" s="43"/>
      <c r="J39" s="44"/>
      <c r="K39" s="45"/>
      <c r="L39" s="46" t="s">
        <v>190</v>
      </c>
      <c r="M39" s="39" t="str">
        <f>IFERROR(VLOOKUP(L39,表マスタ!$E$4:$F$76,2,FALSE),"9999")</f>
        <v>-</v>
      </c>
      <c r="N39" s="47"/>
    </row>
    <row r="40" spans="1:14" s="20" customFormat="1" ht="27.75" customHeight="1">
      <c r="A40" s="38">
        <v>23</v>
      </c>
      <c r="B40" s="42"/>
      <c r="C40" s="42"/>
      <c r="D40" s="42"/>
      <c r="E40" s="42"/>
      <c r="F40" s="42"/>
      <c r="G40" s="42" t="s">
        <v>190</v>
      </c>
      <c r="H40" s="39" t="str">
        <f>VLOOKUP(G40,表マスタ!$C$4:$D$22,2,FALSE)</f>
        <v>-</v>
      </c>
      <c r="I40" s="43"/>
      <c r="J40" s="44"/>
      <c r="K40" s="45"/>
      <c r="L40" s="46" t="s">
        <v>190</v>
      </c>
      <c r="M40" s="39" t="str">
        <f>IFERROR(VLOOKUP(L40,表マスタ!$E$4:$F$76,2,FALSE),"9999")</f>
        <v>-</v>
      </c>
      <c r="N40" s="47"/>
    </row>
    <row r="41" spans="1:14" s="20" customFormat="1" ht="27.75" customHeight="1">
      <c r="A41" s="38">
        <v>24</v>
      </c>
      <c r="B41" s="42"/>
      <c r="C41" s="42"/>
      <c r="D41" s="42"/>
      <c r="E41" s="42"/>
      <c r="F41" s="42"/>
      <c r="G41" s="42" t="s">
        <v>190</v>
      </c>
      <c r="H41" s="39" t="str">
        <f>VLOOKUP(G41,表マスタ!$C$4:$D$22,2,FALSE)</f>
        <v>-</v>
      </c>
      <c r="I41" s="43"/>
      <c r="J41" s="44"/>
      <c r="K41" s="45"/>
      <c r="L41" s="46" t="s">
        <v>190</v>
      </c>
      <c r="M41" s="39" t="str">
        <f>IFERROR(VLOOKUP(L41,表マスタ!$E$4:$F$76,2,FALSE),"9999")</f>
        <v>-</v>
      </c>
      <c r="N41" s="47"/>
    </row>
    <row r="42" spans="1:14" s="20" customFormat="1" ht="27.75" customHeight="1">
      <c r="A42" s="38">
        <v>25</v>
      </c>
      <c r="B42" s="42"/>
      <c r="C42" s="42"/>
      <c r="D42" s="42"/>
      <c r="E42" s="42"/>
      <c r="F42" s="42"/>
      <c r="G42" s="42" t="s">
        <v>190</v>
      </c>
      <c r="H42" s="39" t="str">
        <f>VLOOKUP(G42,表マスタ!$C$4:$D$22,2,FALSE)</f>
        <v>-</v>
      </c>
      <c r="I42" s="43"/>
      <c r="J42" s="44"/>
      <c r="K42" s="45"/>
      <c r="L42" s="46" t="s">
        <v>190</v>
      </c>
      <c r="M42" s="39" t="str">
        <f>IFERROR(VLOOKUP(L42,表マスタ!$E$4:$F$76,2,FALSE),"9999")</f>
        <v>-</v>
      </c>
      <c r="N42" s="47"/>
    </row>
    <row r="43" spans="1:14" s="20" customFormat="1" ht="27.75" customHeight="1">
      <c r="A43" s="38">
        <v>26</v>
      </c>
      <c r="B43" s="42"/>
      <c r="C43" s="42"/>
      <c r="D43" s="42"/>
      <c r="E43" s="42"/>
      <c r="F43" s="42"/>
      <c r="G43" s="42" t="s">
        <v>190</v>
      </c>
      <c r="H43" s="39" t="str">
        <f>VLOOKUP(G43,表マスタ!$C$4:$D$22,2,FALSE)</f>
        <v>-</v>
      </c>
      <c r="I43" s="43"/>
      <c r="J43" s="44"/>
      <c r="K43" s="45"/>
      <c r="L43" s="46" t="s">
        <v>190</v>
      </c>
      <c r="M43" s="39" t="str">
        <f>IFERROR(VLOOKUP(L43,表マスタ!$E$4:$F$76,2,FALSE),"9999")</f>
        <v>-</v>
      </c>
      <c r="N43" s="47"/>
    </row>
    <row r="44" spans="1:14" s="20" customFormat="1" ht="27.75" customHeight="1">
      <c r="A44" s="38">
        <v>27</v>
      </c>
      <c r="B44" s="42"/>
      <c r="C44" s="42"/>
      <c r="D44" s="42"/>
      <c r="E44" s="42"/>
      <c r="F44" s="42"/>
      <c r="G44" s="42" t="s">
        <v>190</v>
      </c>
      <c r="H44" s="39" t="str">
        <f>VLOOKUP(G44,表マスタ!$C$4:$D$22,2,FALSE)</f>
        <v>-</v>
      </c>
      <c r="I44" s="43"/>
      <c r="J44" s="44"/>
      <c r="K44" s="45"/>
      <c r="L44" s="46" t="s">
        <v>190</v>
      </c>
      <c r="M44" s="39" t="str">
        <f>IFERROR(VLOOKUP(L44,表マスタ!$E$4:$F$76,2,FALSE),"9999")</f>
        <v>-</v>
      </c>
      <c r="N44" s="47"/>
    </row>
    <row r="45" spans="1:14" s="20" customFormat="1" ht="27.75" customHeight="1">
      <c r="A45" s="38">
        <v>28</v>
      </c>
      <c r="B45" s="42"/>
      <c r="C45" s="42"/>
      <c r="D45" s="42"/>
      <c r="E45" s="42"/>
      <c r="F45" s="42"/>
      <c r="G45" s="42" t="s">
        <v>190</v>
      </c>
      <c r="H45" s="39" t="str">
        <f>VLOOKUP(G45,表マスタ!$C$4:$D$22,2,FALSE)</f>
        <v>-</v>
      </c>
      <c r="I45" s="43"/>
      <c r="J45" s="44"/>
      <c r="K45" s="45"/>
      <c r="L45" s="46" t="s">
        <v>190</v>
      </c>
      <c r="M45" s="39" t="str">
        <f>IFERROR(VLOOKUP(L45,表マスタ!$E$4:$F$76,2,FALSE),"9999")</f>
        <v>-</v>
      </c>
      <c r="N45" s="47"/>
    </row>
    <row r="46" spans="1:14" s="20" customFormat="1" ht="27.75" customHeight="1">
      <c r="A46" s="38">
        <v>29</v>
      </c>
      <c r="B46" s="42"/>
      <c r="C46" s="42"/>
      <c r="D46" s="42"/>
      <c r="E46" s="42"/>
      <c r="F46" s="42"/>
      <c r="G46" s="42" t="s">
        <v>190</v>
      </c>
      <c r="H46" s="39" t="str">
        <f>VLOOKUP(G46,表マスタ!$C$4:$D$22,2,FALSE)</f>
        <v>-</v>
      </c>
      <c r="I46" s="43"/>
      <c r="J46" s="44"/>
      <c r="K46" s="45"/>
      <c r="L46" s="46" t="s">
        <v>190</v>
      </c>
      <c r="M46" s="39" t="str">
        <f>IFERROR(VLOOKUP(L46,表マスタ!$E$4:$F$76,2,FALSE),"9999")</f>
        <v>-</v>
      </c>
      <c r="N46" s="47"/>
    </row>
    <row r="47" spans="1:14" s="20" customFormat="1" ht="27.75" customHeight="1">
      <c r="A47" s="38">
        <v>30</v>
      </c>
      <c r="B47" s="42"/>
      <c r="C47" s="42"/>
      <c r="D47" s="42"/>
      <c r="E47" s="42"/>
      <c r="F47" s="42"/>
      <c r="G47" s="42" t="s">
        <v>190</v>
      </c>
      <c r="H47" s="39" t="str">
        <f>VLOOKUP(G47,表マスタ!$C$4:$D$22,2,FALSE)</f>
        <v>-</v>
      </c>
      <c r="I47" s="43"/>
      <c r="J47" s="44"/>
      <c r="K47" s="45"/>
      <c r="L47" s="46" t="s">
        <v>190</v>
      </c>
      <c r="M47" s="39" t="str">
        <f>IFERROR(VLOOKUP(L47,表マスタ!$E$4:$F$76,2,FALSE),"9999")</f>
        <v>-</v>
      </c>
      <c r="N47" s="47"/>
    </row>
    <row r="48" spans="1:14" s="20" customFormat="1" ht="27.75" customHeight="1">
      <c r="A48" s="38">
        <v>31</v>
      </c>
      <c r="B48" s="42"/>
      <c r="C48" s="42"/>
      <c r="D48" s="42"/>
      <c r="E48" s="42"/>
      <c r="F48" s="42"/>
      <c r="G48" s="42" t="s">
        <v>190</v>
      </c>
      <c r="H48" s="39" t="str">
        <f>VLOOKUP(G48,表マスタ!$C$4:$D$22,2,FALSE)</f>
        <v>-</v>
      </c>
      <c r="I48" s="43"/>
      <c r="J48" s="44"/>
      <c r="K48" s="45"/>
      <c r="L48" s="46" t="s">
        <v>190</v>
      </c>
      <c r="M48" s="39" t="str">
        <f>IFERROR(VLOOKUP(L48,表マスタ!$E$4:$F$76,2,FALSE),"9999")</f>
        <v>-</v>
      </c>
      <c r="N48" s="47"/>
    </row>
    <row r="49" spans="1:14" s="20" customFormat="1" ht="27.75" customHeight="1">
      <c r="A49" s="38">
        <v>32</v>
      </c>
      <c r="B49" s="42"/>
      <c r="C49" s="42"/>
      <c r="D49" s="42"/>
      <c r="E49" s="42"/>
      <c r="F49" s="42"/>
      <c r="G49" s="42" t="s">
        <v>190</v>
      </c>
      <c r="H49" s="39" t="str">
        <f>VLOOKUP(G49,表マスタ!$C$4:$D$22,2,FALSE)</f>
        <v>-</v>
      </c>
      <c r="I49" s="43"/>
      <c r="J49" s="44"/>
      <c r="K49" s="45"/>
      <c r="L49" s="46" t="s">
        <v>190</v>
      </c>
      <c r="M49" s="39" t="str">
        <f>IFERROR(VLOOKUP(L49,表マスタ!$E$4:$F$76,2,FALSE),"9999")</f>
        <v>-</v>
      </c>
      <c r="N49" s="47"/>
    </row>
    <row r="50" spans="1:14" s="20" customFormat="1" ht="27.75" customHeight="1">
      <c r="A50" s="38">
        <v>33</v>
      </c>
      <c r="B50" s="42"/>
      <c r="C50" s="42"/>
      <c r="D50" s="42"/>
      <c r="E50" s="42"/>
      <c r="F50" s="42"/>
      <c r="G50" s="42" t="s">
        <v>190</v>
      </c>
      <c r="H50" s="39" t="str">
        <f>VLOOKUP(G50,表マスタ!$C$4:$D$22,2,FALSE)</f>
        <v>-</v>
      </c>
      <c r="I50" s="43"/>
      <c r="J50" s="44"/>
      <c r="K50" s="45"/>
      <c r="L50" s="46" t="s">
        <v>190</v>
      </c>
      <c r="M50" s="39" t="str">
        <f>IFERROR(VLOOKUP(L50,表マスタ!$E$4:$F$76,2,FALSE),"9999")</f>
        <v>-</v>
      </c>
      <c r="N50" s="47"/>
    </row>
    <row r="51" spans="1:14" s="20" customFormat="1" ht="27.75" customHeight="1">
      <c r="A51" s="38">
        <v>34</v>
      </c>
      <c r="B51" s="42"/>
      <c r="C51" s="42"/>
      <c r="D51" s="42"/>
      <c r="E51" s="42"/>
      <c r="F51" s="42"/>
      <c r="G51" s="42" t="s">
        <v>190</v>
      </c>
      <c r="H51" s="39" t="str">
        <f>VLOOKUP(G51,表マスタ!$C$4:$D$22,2,FALSE)</f>
        <v>-</v>
      </c>
      <c r="I51" s="43"/>
      <c r="J51" s="44"/>
      <c r="K51" s="45"/>
      <c r="L51" s="46" t="s">
        <v>190</v>
      </c>
      <c r="M51" s="39" t="str">
        <f>IFERROR(VLOOKUP(L51,表マスタ!$E$4:$F$76,2,FALSE),"9999")</f>
        <v>-</v>
      </c>
      <c r="N51" s="47"/>
    </row>
    <row r="52" spans="1:14" s="20" customFormat="1" ht="27.75" customHeight="1">
      <c r="A52" s="38">
        <v>35</v>
      </c>
      <c r="B52" s="42"/>
      <c r="C52" s="42"/>
      <c r="D52" s="42"/>
      <c r="E52" s="42"/>
      <c r="F52" s="42"/>
      <c r="G52" s="42" t="s">
        <v>190</v>
      </c>
      <c r="H52" s="39" t="str">
        <f>VLOOKUP(G52,表マスタ!$C$4:$D$22,2,FALSE)</f>
        <v>-</v>
      </c>
      <c r="I52" s="43"/>
      <c r="J52" s="44"/>
      <c r="K52" s="45"/>
      <c r="L52" s="46" t="s">
        <v>190</v>
      </c>
      <c r="M52" s="39" t="str">
        <f>IFERROR(VLOOKUP(L52,表マスタ!$E$4:$F$76,2,FALSE),"9999")</f>
        <v>-</v>
      </c>
      <c r="N52" s="47"/>
    </row>
    <row r="53" spans="1:14" s="20" customFormat="1" ht="27.75" customHeight="1">
      <c r="A53" s="38">
        <v>36</v>
      </c>
      <c r="B53" s="42"/>
      <c r="C53" s="42"/>
      <c r="D53" s="42"/>
      <c r="E53" s="42"/>
      <c r="F53" s="42"/>
      <c r="G53" s="42" t="s">
        <v>190</v>
      </c>
      <c r="H53" s="39" t="str">
        <f>VLOOKUP(G53,表マスタ!$C$4:$D$22,2,FALSE)</f>
        <v>-</v>
      </c>
      <c r="I53" s="43"/>
      <c r="J53" s="44"/>
      <c r="K53" s="45"/>
      <c r="L53" s="46" t="s">
        <v>190</v>
      </c>
      <c r="M53" s="39" t="str">
        <f>IFERROR(VLOOKUP(L53,表マスタ!$E$4:$F$76,2,FALSE),"9999")</f>
        <v>-</v>
      </c>
      <c r="N53" s="47"/>
    </row>
    <row r="54" spans="1:14" s="20" customFormat="1" ht="27.75" customHeight="1">
      <c r="A54" s="38">
        <v>37</v>
      </c>
      <c r="B54" s="42"/>
      <c r="C54" s="42"/>
      <c r="D54" s="42"/>
      <c r="E54" s="42"/>
      <c r="F54" s="42"/>
      <c r="G54" s="42" t="s">
        <v>190</v>
      </c>
      <c r="H54" s="39" t="str">
        <f>VLOOKUP(G54,表マスタ!$C$4:$D$22,2,FALSE)</f>
        <v>-</v>
      </c>
      <c r="I54" s="43"/>
      <c r="J54" s="44"/>
      <c r="K54" s="45"/>
      <c r="L54" s="46" t="s">
        <v>190</v>
      </c>
      <c r="M54" s="39" t="str">
        <f>IFERROR(VLOOKUP(L54,表マスタ!$E$4:$F$76,2,FALSE),"9999")</f>
        <v>-</v>
      </c>
      <c r="N54" s="47"/>
    </row>
    <row r="55" spans="1:14" s="20" customFormat="1" ht="27.75" customHeight="1">
      <c r="A55" s="38">
        <v>38</v>
      </c>
      <c r="B55" s="42"/>
      <c r="C55" s="42"/>
      <c r="D55" s="42"/>
      <c r="E55" s="42"/>
      <c r="F55" s="42"/>
      <c r="G55" s="42" t="s">
        <v>190</v>
      </c>
      <c r="H55" s="39" t="str">
        <f>VLOOKUP(G55,表マスタ!$C$4:$D$22,2,FALSE)</f>
        <v>-</v>
      </c>
      <c r="I55" s="43"/>
      <c r="J55" s="44"/>
      <c r="K55" s="45"/>
      <c r="L55" s="46" t="s">
        <v>190</v>
      </c>
      <c r="M55" s="39" t="str">
        <f>IFERROR(VLOOKUP(L55,表マスタ!$E$4:$F$76,2,FALSE),"9999")</f>
        <v>-</v>
      </c>
      <c r="N55" s="47"/>
    </row>
    <row r="56" spans="1:14" s="20" customFormat="1" ht="27.75" customHeight="1">
      <c r="A56" s="38">
        <v>39</v>
      </c>
      <c r="B56" s="42"/>
      <c r="C56" s="42"/>
      <c r="D56" s="42"/>
      <c r="E56" s="42"/>
      <c r="F56" s="42"/>
      <c r="G56" s="42" t="s">
        <v>190</v>
      </c>
      <c r="H56" s="39" t="str">
        <f>VLOOKUP(G56,表マスタ!$C$4:$D$22,2,FALSE)</f>
        <v>-</v>
      </c>
      <c r="I56" s="43"/>
      <c r="J56" s="44"/>
      <c r="K56" s="45"/>
      <c r="L56" s="46" t="s">
        <v>190</v>
      </c>
      <c r="M56" s="39" t="str">
        <f>IFERROR(VLOOKUP(L56,表マスタ!$E$4:$F$76,2,FALSE),"9999")</f>
        <v>-</v>
      </c>
      <c r="N56" s="47"/>
    </row>
    <row r="57" spans="1:14" s="20" customFormat="1" ht="27.75" customHeight="1">
      <c r="A57" s="38">
        <v>40</v>
      </c>
      <c r="B57" s="42"/>
      <c r="C57" s="42"/>
      <c r="D57" s="42"/>
      <c r="E57" s="42"/>
      <c r="F57" s="42"/>
      <c r="G57" s="42" t="s">
        <v>190</v>
      </c>
      <c r="H57" s="39" t="str">
        <f>VLOOKUP(G57,表マスタ!$C$4:$D$22,2,FALSE)</f>
        <v>-</v>
      </c>
      <c r="I57" s="43"/>
      <c r="J57" s="44"/>
      <c r="K57" s="45"/>
      <c r="L57" s="46" t="s">
        <v>190</v>
      </c>
      <c r="M57" s="39" t="str">
        <f>IFERROR(VLOOKUP(L57,表マスタ!$E$4:$F$76,2,FALSE),"9999")</f>
        <v>-</v>
      </c>
      <c r="N57" s="47"/>
    </row>
    <row r="58" spans="1:14" s="20" customFormat="1" ht="27.75" customHeight="1">
      <c r="A58" s="38">
        <v>41</v>
      </c>
      <c r="B58" s="42"/>
      <c r="C58" s="42"/>
      <c r="D58" s="42"/>
      <c r="E58" s="42"/>
      <c r="F58" s="42"/>
      <c r="G58" s="42" t="s">
        <v>190</v>
      </c>
      <c r="H58" s="39" t="str">
        <f>VLOOKUP(G58,表マスタ!$C$4:$D$22,2,FALSE)</f>
        <v>-</v>
      </c>
      <c r="I58" s="43"/>
      <c r="J58" s="44"/>
      <c r="K58" s="45"/>
      <c r="L58" s="46" t="s">
        <v>190</v>
      </c>
      <c r="M58" s="39" t="str">
        <f>IFERROR(VLOOKUP(L58,表マスタ!$E$4:$F$76,2,FALSE),"9999")</f>
        <v>-</v>
      </c>
      <c r="N58" s="47"/>
    </row>
    <row r="59" spans="1:14" s="20" customFormat="1" ht="27.75" customHeight="1">
      <c r="A59" s="38">
        <v>42</v>
      </c>
      <c r="B59" s="42"/>
      <c r="C59" s="42"/>
      <c r="D59" s="42"/>
      <c r="E59" s="42"/>
      <c r="F59" s="42"/>
      <c r="G59" s="42" t="s">
        <v>190</v>
      </c>
      <c r="H59" s="39" t="str">
        <f>VLOOKUP(G59,表マスタ!$C$4:$D$22,2,FALSE)</f>
        <v>-</v>
      </c>
      <c r="I59" s="43"/>
      <c r="J59" s="44"/>
      <c r="K59" s="45"/>
      <c r="L59" s="46" t="s">
        <v>190</v>
      </c>
      <c r="M59" s="39" t="str">
        <f>IFERROR(VLOOKUP(L59,表マスタ!$E$4:$F$76,2,FALSE),"9999")</f>
        <v>-</v>
      </c>
      <c r="N59" s="47"/>
    </row>
    <row r="60" spans="1:14" s="20" customFormat="1" ht="27.75" customHeight="1">
      <c r="A60" s="38">
        <v>43</v>
      </c>
      <c r="B60" s="42"/>
      <c r="C60" s="42"/>
      <c r="D60" s="42"/>
      <c r="E60" s="42"/>
      <c r="F60" s="42"/>
      <c r="G60" s="42" t="s">
        <v>190</v>
      </c>
      <c r="H60" s="39" t="str">
        <f>VLOOKUP(G60,表マスタ!$C$4:$D$22,2,FALSE)</f>
        <v>-</v>
      </c>
      <c r="I60" s="43"/>
      <c r="J60" s="44"/>
      <c r="K60" s="45"/>
      <c r="L60" s="46" t="s">
        <v>190</v>
      </c>
      <c r="M60" s="39" t="str">
        <f>IFERROR(VLOOKUP(L60,表マスタ!$E$4:$F$76,2,FALSE),"9999")</f>
        <v>-</v>
      </c>
      <c r="N60" s="47"/>
    </row>
    <row r="61" spans="1:14" s="20" customFormat="1" ht="27.75" customHeight="1">
      <c r="A61" s="38">
        <v>44</v>
      </c>
      <c r="B61" s="42"/>
      <c r="C61" s="42"/>
      <c r="D61" s="42"/>
      <c r="E61" s="42"/>
      <c r="F61" s="42"/>
      <c r="G61" s="42" t="s">
        <v>190</v>
      </c>
      <c r="H61" s="39" t="str">
        <f>VLOOKUP(G61,表マスタ!$C$4:$D$22,2,FALSE)</f>
        <v>-</v>
      </c>
      <c r="I61" s="43"/>
      <c r="J61" s="44"/>
      <c r="K61" s="45"/>
      <c r="L61" s="46" t="s">
        <v>190</v>
      </c>
      <c r="M61" s="39" t="str">
        <f>IFERROR(VLOOKUP(L61,表マスタ!$E$4:$F$76,2,FALSE),"9999")</f>
        <v>-</v>
      </c>
      <c r="N61" s="47"/>
    </row>
    <row r="62" spans="1:14" s="20" customFormat="1" ht="27.75" customHeight="1">
      <c r="A62" s="38">
        <v>45</v>
      </c>
      <c r="B62" s="42"/>
      <c r="C62" s="42"/>
      <c r="D62" s="42"/>
      <c r="E62" s="42"/>
      <c r="F62" s="42"/>
      <c r="G62" s="42" t="s">
        <v>190</v>
      </c>
      <c r="H62" s="39" t="str">
        <f>VLOOKUP(G62,表マスタ!$C$4:$D$22,2,FALSE)</f>
        <v>-</v>
      </c>
      <c r="I62" s="43"/>
      <c r="J62" s="44"/>
      <c r="K62" s="45"/>
      <c r="L62" s="46" t="s">
        <v>190</v>
      </c>
      <c r="M62" s="39" t="str">
        <f>IFERROR(VLOOKUP(L62,表マスタ!$E$4:$F$76,2,FALSE),"9999")</f>
        <v>-</v>
      </c>
      <c r="N62" s="47"/>
    </row>
    <row r="63" spans="1:14" s="20" customFormat="1" ht="27.75" customHeight="1">
      <c r="A63" s="38">
        <v>46</v>
      </c>
      <c r="B63" s="42"/>
      <c r="C63" s="42"/>
      <c r="D63" s="42"/>
      <c r="E63" s="42"/>
      <c r="F63" s="42"/>
      <c r="G63" s="42" t="s">
        <v>190</v>
      </c>
      <c r="H63" s="39" t="str">
        <f>VLOOKUP(G63,表マスタ!$C$4:$D$22,2,FALSE)</f>
        <v>-</v>
      </c>
      <c r="I63" s="43"/>
      <c r="J63" s="44"/>
      <c r="K63" s="45"/>
      <c r="L63" s="46" t="s">
        <v>190</v>
      </c>
      <c r="M63" s="39" t="str">
        <f>IFERROR(VLOOKUP(L63,表マスタ!$E$4:$F$76,2,FALSE),"9999")</f>
        <v>-</v>
      </c>
      <c r="N63" s="47"/>
    </row>
    <row r="64" spans="1:14" s="20" customFormat="1" ht="27.75" customHeight="1">
      <c r="A64" s="38">
        <v>47</v>
      </c>
      <c r="B64" s="42"/>
      <c r="C64" s="42"/>
      <c r="D64" s="42"/>
      <c r="E64" s="42"/>
      <c r="F64" s="42"/>
      <c r="G64" s="42" t="s">
        <v>190</v>
      </c>
      <c r="H64" s="39" t="str">
        <f>VLOOKUP(G64,表マスタ!$C$4:$D$22,2,FALSE)</f>
        <v>-</v>
      </c>
      <c r="I64" s="43"/>
      <c r="J64" s="44"/>
      <c r="K64" s="45"/>
      <c r="L64" s="46" t="s">
        <v>190</v>
      </c>
      <c r="M64" s="39" t="str">
        <f>IFERROR(VLOOKUP(L64,表マスタ!$E$4:$F$76,2,FALSE),"9999")</f>
        <v>-</v>
      </c>
      <c r="N64" s="47"/>
    </row>
    <row r="65" spans="1:14" s="20" customFormat="1" ht="27.75" customHeight="1">
      <c r="A65" s="38">
        <v>48</v>
      </c>
      <c r="B65" s="42"/>
      <c r="C65" s="42"/>
      <c r="D65" s="42"/>
      <c r="E65" s="42"/>
      <c r="F65" s="42"/>
      <c r="G65" s="42" t="s">
        <v>190</v>
      </c>
      <c r="H65" s="39" t="str">
        <f>VLOOKUP(G65,表マスタ!$C$4:$D$22,2,FALSE)</f>
        <v>-</v>
      </c>
      <c r="I65" s="43"/>
      <c r="J65" s="44"/>
      <c r="K65" s="45"/>
      <c r="L65" s="46" t="s">
        <v>190</v>
      </c>
      <c r="M65" s="39" t="str">
        <f>IFERROR(VLOOKUP(L65,表マスタ!$E$4:$F$76,2,FALSE),"9999")</f>
        <v>-</v>
      </c>
      <c r="N65" s="47"/>
    </row>
    <row r="66" spans="1:14" s="20" customFormat="1" ht="27.75" customHeight="1">
      <c r="A66" s="38">
        <v>49</v>
      </c>
      <c r="B66" s="42"/>
      <c r="C66" s="42"/>
      <c r="D66" s="42"/>
      <c r="E66" s="42"/>
      <c r="F66" s="42"/>
      <c r="G66" s="42" t="s">
        <v>190</v>
      </c>
      <c r="H66" s="39" t="str">
        <f>VLOOKUP(G66,表マスタ!$C$4:$D$22,2,FALSE)</f>
        <v>-</v>
      </c>
      <c r="I66" s="43"/>
      <c r="J66" s="44"/>
      <c r="K66" s="45"/>
      <c r="L66" s="46" t="s">
        <v>190</v>
      </c>
      <c r="M66" s="39" t="str">
        <f>IFERROR(VLOOKUP(L66,表マスタ!$E$4:$F$76,2,FALSE),"9999")</f>
        <v>-</v>
      </c>
      <c r="N66" s="47"/>
    </row>
    <row r="67" spans="1:14" s="20" customFormat="1" ht="27.75" customHeight="1">
      <c r="A67" s="38">
        <v>50</v>
      </c>
      <c r="B67" s="42"/>
      <c r="C67" s="42"/>
      <c r="D67" s="42"/>
      <c r="E67" s="42"/>
      <c r="F67" s="42"/>
      <c r="G67" s="42" t="s">
        <v>190</v>
      </c>
      <c r="H67" s="39" t="str">
        <f>VLOOKUP(G67,表マスタ!$C$4:$D$22,2,FALSE)</f>
        <v>-</v>
      </c>
      <c r="I67" s="43"/>
      <c r="J67" s="44"/>
      <c r="K67" s="45"/>
      <c r="L67" s="46" t="s">
        <v>190</v>
      </c>
      <c r="M67" s="39" t="str">
        <f>IFERROR(VLOOKUP(L67,表マスタ!$E$4:$F$76,2,FALSE),"9999")</f>
        <v>-</v>
      </c>
      <c r="N67" s="47"/>
    </row>
    <row r="68" spans="1:14" s="20" customFormat="1" ht="27.75" customHeight="1">
      <c r="A68" s="38">
        <v>51</v>
      </c>
      <c r="B68" s="42"/>
      <c r="C68" s="42"/>
      <c r="D68" s="42"/>
      <c r="E68" s="42"/>
      <c r="F68" s="42"/>
      <c r="G68" s="42" t="s">
        <v>190</v>
      </c>
      <c r="H68" s="39" t="str">
        <f>VLOOKUP(G68,表マスタ!$C$4:$D$22,2,FALSE)</f>
        <v>-</v>
      </c>
      <c r="I68" s="43"/>
      <c r="J68" s="44"/>
      <c r="K68" s="45"/>
      <c r="L68" s="46" t="s">
        <v>190</v>
      </c>
      <c r="M68" s="39" t="str">
        <f>IFERROR(VLOOKUP(L68,表マスタ!$E$4:$F$76,2,FALSE),"9999")</f>
        <v>-</v>
      </c>
      <c r="N68" s="47"/>
    </row>
    <row r="69" spans="1:14" s="20" customFormat="1" ht="27.75" customHeight="1">
      <c r="A69" s="38">
        <v>52</v>
      </c>
      <c r="B69" s="42"/>
      <c r="C69" s="42"/>
      <c r="D69" s="42"/>
      <c r="E69" s="42"/>
      <c r="F69" s="42"/>
      <c r="G69" s="42" t="s">
        <v>190</v>
      </c>
      <c r="H69" s="39" t="str">
        <f>VLOOKUP(G69,表マスタ!$C$4:$D$22,2,FALSE)</f>
        <v>-</v>
      </c>
      <c r="I69" s="43"/>
      <c r="J69" s="44"/>
      <c r="K69" s="45"/>
      <c r="L69" s="46" t="s">
        <v>190</v>
      </c>
      <c r="M69" s="39" t="str">
        <f>IFERROR(VLOOKUP(L69,表マスタ!$E$4:$F$76,2,FALSE),"9999")</f>
        <v>-</v>
      </c>
      <c r="N69" s="47"/>
    </row>
    <row r="70" spans="1:14" s="20" customFormat="1" ht="27.75" customHeight="1">
      <c r="A70" s="38">
        <v>53</v>
      </c>
      <c r="B70" s="42"/>
      <c r="C70" s="42"/>
      <c r="D70" s="42"/>
      <c r="E70" s="42"/>
      <c r="F70" s="42"/>
      <c r="G70" s="42" t="s">
        <v>190</v>
      </c>
      <c r="H70" s="39" t="str">
        <f>VLOOKUP(G70,表マスタ!$C$4:$D$22,2,FALSE)</f>
        <v>-</v>
      </c>
      <c r="I70" s="43"/>
      <c r="J70" s="44"/>
      <c r="K70" s="45"/>
      <c r="L70" s="46" t="s">
        <v>190</v>
      </c>
      <c r="M70" s="39" t="str">
        <f>IFERROR(VLOOKUP(L70,表マスタ!$E$4:$F$76,2,FALSE),"9999")</f>
        <v>-</v>
      </c>
      <c r="N70" s="47"/>
    </row>
    <row r="71" spans="1:14" s="20" customFormat="1" ht="27.75" customHeight="1">
      <c r="A71" s="38">
        <v>54</v>
      </c>
      <c r="B71" s="42"/>
      <c r="C71" s="42"/>
      <c r="D71" s="42"/>
      <c r="E71" s="42"/>
      <c r="F71" s="42"/>
      <c r="G71" s="42" t="s">
        <v>190</v>
      </c>
      <c r="H71" s="39" t="str">
        <f>VLOOKUP(G71,表マスタ!$C$4:$D$22,2,FALSE)</f>
        <v>-</v>
      </c>
      <c r="I71" s="43"/>
      <c r="J71" s="44"/>
      <c r="K71" s="45"/>
      <c r="L71" s="46" t="s">
        <v>190</v>
      </c>
      <c r="M71" s="39" t="str">
        <f>IFERROR(VLOOKUP(L71,表マスタ!$E$4:$F$76,2,FALSE),"9999")</f>
        <v>-</v>
      </c>
      <c r="N71" s="47"/>
    </row>
    <row r="72" spans="1:14" s="20" customFormat="1" ht="27.75" customHeight="1">
      <c r="A72" s="38">
        <v>55</v>
      </c>
      <c r="B72" s="42"/>
      <c r="C72" s="42"/>
      <c r="D72" s="42"/>
      <c r="E72" s="42"/>
      <c r="F72" s="42"/>
      <c r="G72" s="42" t="s">
        <v>190</v>
      </c>
      <c r="H72" s="39" t="str">
        <f>VLOOKUP(G72,表マスタ!$C$4:$D$22,2,FALSE)</f>
        <v>-</v>
      </c>
      <c r="I72" s="43"/>
      <c r="J72" s="44"/>
      <c r="K72" s="45"/>
      <c r="L72" s="46" t="s">
        <v>190</v>
      </c>
      <c r="M72" s="39" t="str">
        <f>IFERROR(VLOOKUP(L72,表マスタ!$E$4:$F$76,2,FALSE),"9999")</f>
        <v>-</v>
      </c>
      <c r="N72" s="47"/>
    </row>
    <row r="73" spans="1:14" s="20" customFormat="1" ht="27.75" customHeight="1">
      <c r="A73" s="38">
        <v>56</v>
      </c>
      <c r="B73" s="42"/>
      <c r="C73" s="42"/>
      <c r="D73" s="42"/>
      <c r="E73" s="42"/>
      <c r="F73" s="42"/>
      <c r="G73" s="42" t="s">
        <v>190</v>
      </c>
      <c r="H73" s="39" t="str">
        <f>VLOOKUP(G73,表マスタ!$C$4:$D$22,2,FALSE)</f>
        <v>-</v>
      </c>
      <c r="I73" s="43"/>
      <c r="J73" s="44"/>
      <c r="K73" s="45"/>
      <c r="L73" s="46" t="s">
        <v>190</v>
      </c>
      <c r="M73" s="39" t="str">
        <f>IFERROR(VLOOKUP(L73,表マスタ!$E$4:$F$76,2,FALSE),"9999")</f>
        <v>-</v>
      </c>
      <c r="N73" s="47"/>
    </row>
    <row r="74" spans="1:14" s="20" customFormat="1" ht="27.75" customHeight="1">
      <c r="A74" s="38">
        <v>57</v>
      </c>
      <c r="B74" s="42"/>
      <c r="C74" s="42"/>
      <c r="D74" s="42"/>
      <c r="E74" s="42"/>
      <c r="F74" s="42"/>
      <c r="G74" s="42" t="s">
        <v>190</v>
      </c>
      <c r="H74" s="39" t="str">
        <f>VLOOKUP(G74,表マスタ!$C$4:$D$22,2,FALSE)</f>
        <v>-</v>
      </c>
      <c r="I74" s="43"/>
      <c r="J74" s="44"/>
      <c r="K74" s="45"/>
      <c r="L74" s="46" t="s">
        <v>190</v>
      </c>
      <c r="M74" s="39" t="str">
        <f>IFERROR(VLOOKUP(L74,表マスタ!$E$4:$F$76,2,FALSE),"9999")</f>
        <v>-</v>
      </c>
      <c r="N74" s="47"/>
    </row>
    <row r="75" spans="1:14" s="20" customFormat="1" ht="27.75" customHeight="1">
      <c r="A75" s="38">
        <v>58</v>
      </c>
      <c r="B75" s="42"/>
      <c r="C75" s="42"/>
      <c r="D75" s="42"/>
      <c r="E75" s="42"/>
      <c r="F75" s="42"/>
      <c r="G75" s="42" t="s">
        <v>190</v>
      </c>
      <c r="H75" s="39" t="str">
        <f>VLOOKUP(G75,表マスタ!$C$4:$D$22,2,FALSE)</f>
        <v>-</v>
      </c>
      <c r="I75" s="43"/>
      <c r="J75" s="44"/>
      <c r="K75" s="45"/>
      <c r="L75" s="46" t="s">
        <v>190</v>
      </c>
      <c r="M75" s="39" t="str">
        <f>IFERROR(VLOOKUP(L75,表マスタ!$E$4:$F$76,2,FALSE),"9999")</f>
        <v>-</v>
      </c>
      <c r="N75" s="47"/>
    </row>
    <row r="76" spans="1:14" s="20" customFormat="1" ht="27.75" customHeight="1">
      <c r="A76" s="38">
        <v>59</v>
      </c>
      <c r="B76" s="42"/>
      <c r="C76" s="42"/>
      <c r="D76" s="42"/>
      <c r="E76" s="42"/>
      <c r="F76" s="42"/>
      <c r="G76" s="42" t="s">
        <v>190</v>
      </c>
      <c r="H76" s="39" t="str">
        <f>VLOOKUP(G76,表マスタ!$C$4:$D$22,2,FALSE)</f>
        <v>-</v>
      </c>
      <c r="I76" s="43"/>
      <c r="J76" s="44"/>
      <c r="K76" s="45"/>
      <c r="L76" s="46" t="s">
        <v>190</v>
      </c>
      <c r="M76" s="39" t="str">
        <f>IFERROR(VLOOKUP(L76,表マスタ!$E$4:$F$76,2,FALSE),"9999")</f>
        <v>-</v>
      </c>
      <c r="N76" s="47"/>
    </row>
    <row r="77" spans="1:14" s="20" customFormat="1" ht="27.75" customHeight="1">
      <c r="A77" s="38">
        <v>60</v>
      </c>
      <c r="B77" s="42"/>
      <c r="C77" s="42"/>
      <c r="D77" s="42"/>
      <c r="E77" s="42"/>
      <c r="F77" s="42"/>
      <c r="G77" s="42" t="s">
        <v>190</v>
      </c>
      <c r="H77" s="39" t="str">
        <f>VLOOKUP(G77,表マスタ!$C$4:$D$22,2,FALSE)</f>
        <v>-</v>
      </c>
      <c r="I77" s="43"/>
      <c r="J77" s="44"/>
      <c r="K77" s="45"/>
      <c r="L77" s="46" t="s">
        <v>190</v>
      </c>
      <c r="M77" s="39" t="str">
        <f>IFERROR(VLOOKUP(L77,表マスタ!$E$4:$F$76,2,FALSE),"9999")</f>
        <v>-</v>
      </c>
      <c r="N77" s="47"/>
    </row>
    <row r="78" spans="1:14" s="20" customFormat="1" ht="27.75" customHeight="1">
      <c r="A78" s="38">
        <v>61</v>
      </c>
      <c r="B78" s="42"/>
      <c r="C78" s="42"/>
      <c r="D78" s="42"/>
      <c r="E78" s="42"/>
      <c r="F78" s="42"/>
      <c r="G78" s="42" t="s">
        <v>190</v>
      </c>
      <c r="H78" s="39" t="str">
        <f>VLOOKUP(G78,表マスタ!$C$4:$D$22,2,FALSE)</f>
        <v>-</v>
      </c>
      <c r="I78" s="43"/>
      <c r="J78" s="44"/>
      <c r="K78" s="45"/>
      <c r="L78" s="46" t="s">
        <v>190</v>
      </c>
      <c r="M78" s="39" t="str">
        <f>IFERROR(VLOOKUP(L78,表マスタ!$E$4:$F$76,2,FALSE),"9999")</f>
        <v>-</v>
      </c>
      <c r="N78" s="47"/>
    </row>
    <row r="79" spans="1:14" s="20" customFormat="1" ht="27.75" customHeight="1">
      <c r="A79" s="38">
        <v>62</v>
      </c>
      <c r="B79" s="42"/>
      <c r="C79" s="42"/>
      <c r="D79" s="42"/>
      <c r="E79" s="42"/>
      <c r="F79" s="42"/>
      <c r="G79" s="42" t="s">
        <v>190</v>
      </c>
      <c r="H79" s="39" t="str">
        <f>VLOOKUP(G79,表マスタ!$C$4:$D$22,2,FALSE)</f>
        <v>-</v>
      </c>
      <c r="I79" s="43"/>
      <c r="J79" s="44"/>
      <c r="K79" s="45"/>
      <c r="L79" s="46" t="s">
        <v>190</v>
      </c>
      <c r="M79" s="39" t="str">
        <f>IFERROR(VLOOKUP(L79,表マスタ!$E$4:$F$76,2,FALSE),"9999")</f>
        <v>-</v>
      </c>
      <c r="N79" s="47"/>
    </row>
    <row r="80" spans="1:14" s="20" customFormat="1" ht="27.75" customHeight="1">
      <c r="A80" s="38">
        <v>63</v>
      </c>
      <c r="B80" s="42"/>
      <c r="C80" s="42"/>
      <c r="D80" s="42"/>
      <c r="E80" s="42"/>
      <c r="F80" s="42"/>
      <c r="G80" s="42" t="s">
        <v>190</v>
      </c>
      <c r="H80" s="39" t="str">
        <f>VLOOKUP(G80,表マスタ!$C$4:$D$22,2,FALSE)</f>
        <v>-</v>
      </c>
      <c r="I80" s="43"/>
      <c r="J80" s="44"/>
      <c r="K80" s="45"/>
      <c r="L80" s="46" t="s">
        <v>190</v>
      </c>
      <c r="M80" s="39" t="str">
        <f>IFERROR(VLOOKUP(L80,表マスタ!$E$4:$F$76,2,FALSE),"9999")</f>
        <v>-</v>
      </c>
      <c r="N80" s="47"/>
    </row>
    <row r="81" spans="1:14" s="20" customFormat="1" ht="27.75" customHeight="1">
      <c r="A81" s="38">
        <v>64</v>
      </c>
      <c r="B81" s="42"/>
      <c r="C81" s="42"/>
      <c r="D81" s="42"/>
      <c r="E81" s="42"/>
      <c r="F81" s="42"/>
      <c r="G81" s="42" t="s">
        <v>190</v>
      </c>
      <c r="H81" s="39" t="str">
        <f>VLOOKUP(G81,表マスタ!$C$4:$D$22,2,FALSE)</f>
        <v>-</v>
      </c>
      <c r="I81" s="43"/>
      <c r="J81" s="44"/>
      <c r="K81" s="45"/>
      <c r="L81" s="46" t="s">
        <v>190</v>
      </c>
      <c r="M81" s="39" t="str">
        <f>IFERROR(VLOOKUP(L81,表マスタ!$E$4:$F$76,2,FALSE),"9999")</f>
        <v>-</v>
      </c>
      <c r="N81" s="47"/>
    </row>
    <row r="82" spans="1:14" s="20" customFormat="1" ht="27.75" customHeight="1">
      <c r="A82" s="38">
        <v>65</v>
      </c>
      <c r="B82" s="42"/>
      <c r="C82" s="42"/>
      <c r="D82" s="42"/>
      <c r="E82" s="42"/>
      <c r="F82" s="42"/>
      <c r="G82" s="42" t="s">
        <v>190</v>
      </c>
      <c r="H82" s="39" t="str">
        <f>VLOOKUP(G82,表マスタ!$C$4:$D$22,2,FALSE)</f>
        <v>-</v>
      </c>
      <c r="I82" s="43"/>
      <c r="J82" s="44"/>
      <c r="K82" s="45"/>
      <c r="L82" s="46" t="s">
        <v>190</v>
      </c>
      <c r="M82" s="39" t="str">
        <f>IFERROR(VLOOKUP(L82,表マスタ!$E$4:$F$76,2,FALSE),"9999")</f>
        <v>-</v>
      </c>
      <c r="N82" s="47"/>
    </row>
    <row r="83" spans="1:14" s="20" customFormat="1" ht="27.75" customHeight="1">
      <c r="A83" s="38">
        <v>66</v>
      </c>
      <c r="B83" s="42"/>
      <c r="C83" s="42"/>
      <c r="D83" s="42"/>
      <c r="E83" s="42"/>
      <c r="F83" s="42"/>
      <c r="G83" s="42" t="s">
        <v>190</v>
      </c>
      <c r="H83" s="39" t="str">
        <f>VLOOKUP(G83,表マスタ!$C$4:$D$22,2,FALSE)</f>
        <v>-</v>
      </c>
      <c r="I83" s="43"/>
      <c r="J83" s="44"/>
      <c r="K83" s="45"/>
      <c r="L83" s="46" t="s">
        <v>190</v>
      </c>
      <c r="M83" s="39" t="str">
        <f>IFERROR(VLOOKUP(L83,表マスタ!$E$4:$F$76,2,FALSE),"9999")</f>
        <v>-</v>
      </c>
      <c r="N83" s="47"/>
    </row>
    <row r="84" spans="1:14" s="20" customFormat="1" ht="27.75" customHeight="1">
      <c r="A84" s="38">
        <v>67</v>
      </c>
      <c r="B84" s="42"/>
      <c r="C84" s="42"/>
      <c r="D84" s="42"/>
      <c r="E84" s="42"/>
      <c r="F84" s="42"/>
      <c r="G84" s="42" t="s">
        <v>190</v>
      </c>
      <c r="H84" s="39" t="str">
        <f>VLOOKUP(G84,表マスタ!$C$4:$D$22,2,FALSE)</f>
        <v>-</v>
      </c>
      <c r="I84" s="43"/>
      <c r="J84" s="44"/>
      <c r="K84" s="45"/>
      <c r="L84" s="46" t="s">
        <v>190</v>
      </c>
      <c r="M84" s="39" t="str">
        <f>IFERROR(VLOOKUP(L84,表マスタ!$E$4:$F$76,2,FALSE),"9999")</f>
        <v>-</v>
      </c>
      <c r="N84" s="47"/>
    </row>
    <row r="85" spans="1:14" s="20" customFormat="1" ht="27.75" customHeight="1">
      <c r="A85" s="38">
        <v>68</v>
      </c>
      <c r="B85" s="42"/>
      <c r="C85" s="42"/>
      <c r="D85" s="42"/>
      <c r="E85" s="42"/>
      <c r="F85" s="42"/>
      <c r="G85" s="42" t="s">
        <v>190</v>
      </c>
      <c r="H85" s="39" t="str">
        <f>VLOOKUP(G85,表マスタ!$C$4:$D$22,2,FALSE)</f>
        <v>-</v>
      </c>
      <c r="I85" s="43"/>
      <c r="J85" s="44"/>
      <c r="K85" s="45"/>
      <c r="L85" s="46" t="s">
        <v>190</v>
      </c>
      <c r="M85" s="39" t="str">
        <f>IFERROR(VLOOKUP(L85,表マスタ!$E$4:$F$76,2,FALSE),"9999")</f>
        <v>-</v>
      </c>
      <c r="N85" s="47"/>
    </row>
    <row r="86" spans="1:14" s="20" customFormat="1" ht="27.75" customHeight="1">
      <c r="A86" s="38">
        <v>69</v>
      </c>
      <c r="B86" s="42"/>
      <c r="C86" s="42"/>
      <c r="D86" s="42"/>
      <c r="E86" s="42"/>
      <c r="F86" s="42"/>
      <c r="G86" s="42" t="s">
        <v>190</v>
      </c>
      <c r="H86" s="39" t="str">
        <f>VLOOKUP(G86,表マスタ!$C$4:$D$22,2,FALSE)</f>
        <v>-</v>
      </c>
      <c r="I86" s="43"/>
      <c r="J86" s="44"/>
      <c r="K86" s="45"/>
      <c r="L86" s="46" t="s">
        <v>190</v>
      </c>
      <c r="M86" s="39" t="str">
        <f>IFERROR(VLOOKUP(L86,表マスタ!$E$4:$F$76,2,FALSE),"9999")</f>
        <v>-</v>
      </c>
      <c r="N86" s="47"/>
    </row>
    <row r="87" spans="1:14" s="20" customFormat="1" ht="27.75" customHeight="1">
      <c r="A87" s="38">
        <v>70</v>
      </c>
      <c r="B87" s="42"/>
      <c r="C87" s="42"/>
      <c r="D87" s="42"/>
      <c r="E87" s="42"/>
      <c r="F87" s="42"/>
      <c r="G87" s="42" t="s">
        <v>190</v>
      </c>
      <c r="H87" s="39" t="str">
        <f>VLOOKUP(G87,表マスタ!$C$4:$D$22,2,FALSE)</f>
        <v>-</v>
      </c>
      <c r="I87" s="43"/>
      <c r="J87" s="44"/>
      <c r="K87" s="45"/>
      <c r="L87" s="46" t="s">
        <v>190</v>
      </c>
      <c r="M87" s="39" t="str">
        <f>IFERROR(VLOOKUP(L87,表マスタ!$E$4:$F$76,2,FALSE),"9999")</f>
        <v>-</v>
      </c>
      <c r="N87" s="47"/>
    </row>
    <row r="88" spans="1:14" s="20" customFormat="1" ht="27.75" customHeight="1">
      <c r="A88" s="38">
        <v>71</v>
      </c>
      <c r="B88" s="42"/>
      <c r="C88" s="42"/>
      <c r="D88" s="42"/>
      <c r="E88" s="42"/>
      <c r="F88" s="42"/>
      <c r="G88" s="42" t="s">
        <v>190</v>
      </c>
      <c r="H88" s="39" t="str">
        <f>VLOOKUP(G88,表マスタ!$C$4:$D$22,2,FALSE)</f>
        <v>-</v>
      </c>
      <c r="I88" s="43"/>
      <c r="J88" s="44"/>
      <c r="K88" s="45"/>
      <c r="L88" s="46" t="s">
        <v>190</v>
      </c>
      <c r="M88" s="39" t="str">
        <f>IFERROR(VLOOKUP(L88,表マスタ!$E$4:$F$76,2,FALSE),"9999")</f>
        <v>-</v>
      </c>
      <c r="N88" s="47"/>
    </row>
    <row r="89" spans="1:14" s="20" customFormat="1" ht="27.75" customHeight="1">
      <c r="A89" s="38">
        <v>72</v>
      </c>
      <c r="B89" s="42"/>
      <c r="C89" s="42"/>
      <c r="D89" s="42"/>
      <c r="E89" s="42"/>
      <c r="F89" s="42"/>
      <c r="G89" s="42" t="s">
        <v>190</v>
      </c>
      <c r="H89" s="39" t="str">
        <f>VLOOKUP(G89,表マスタ!$C$4:$D$22,2,FALSE)</f>
        <v>-</v>
      </c>
      <c r="I89" s="43"/>
      <c r="J89" s="44"/>
      <c r="K89" s="45"/>
      <c r="L89" s="46" t="s">
        <v>190</v>
      </c>
      <c r="M89" s="39" t="str">
        <f>IFERROR(VLOOKUP(L89,表マスタ!$E$4:$F$76,2,FALSE),"9999")</f>
        <v>-</v>
      </c>
      <c r="N89" s="47"/>
    </row>
    <row r="90" spans="1:14" s="20" customFormat="1" ht="27.75" customHeight="1">
      <c r="A90" s="38">
        <v>73</v>
      </c>
      <c r="B90" s="42"/>
      <c r="C90" s="42"/>
      <c r="D90" s="42"/>
      <c r="E90" s="42"/>
      <c r="F90" s="42"/>
      <c r="G90" s="42" t="s">
        <v>190</v>
      </c>
      <c r="H90" s="39" t="str">
        <f>VLOOKUP(G90,表マスタ!$C$4:$D$22,2,FALSE)</f>
        <v>-</v>
      </c>
      <c r="I90" s="43"/>
      <c r="J90" s="44"/>
      <c r="K90" s="45"/>
      <c r="L90" s="46" t="s">
        <v>190</v>
      </c>
      <c r="M90" s="39" t="str">
        <f>IFERROR(VLOOKUP(L90,表マスタ!$E$4:$F$76,2,FALSE),"9999")</f>
        <v>-</v>
      </c>
      <c r="N90" s="47"/>
    </row>
    <row r="91" spans="1:14" s="20" customFormat="1" ht="27.75" customHeight="1">
      <c r="A91" s="38">
        <v>74</v>
      </c>
      <c r="B91" s="42"/>
      <c r="C91" s="42"/>
      <c r="D91" s="42"/>
      <c r="E91" s="42"/>
      <c r="F91" s="42"/>
      <c r="G91" s="42" t="s">
        <v>190</v>
      </c>
      <c r="H91" s="39" t="str">
        <f>VLOOKUP(G91,表マスタ!$C$4:$D$22,2,FALSE)</f>
        <v>-</v>
      </c>
      <c r="I91" s="43"/>
      <c r="J91" s="44"/>
      <c r="K91" s="45"/>
      <c r="L91" s="46" t="s">
        <v>190</v>
      </c>
      <c r="M91" s="39" t="str">
        <f>IFERROR(VLOOKUP(L91,表マスタ!$E$4:$F$76,2,FALSE),"9999")</f>
        <v>-</v>
      </c>
      <c r="N91" s="47"/>
    </row>
    <row r="92" spans="1:14" s="20" customFormat="1" ht="27.75" customHeight="1">
      <c r="A92" s="38">
        <v>75</v>
      </c>
      <c r="B92" s="42"/>
      <c r="C92" s="42"/>
      <c r="D92" s="42"/>
      <c r="E92" s="42"/>
      <c r="F92" s="42"/>
      <c r="G92" s="42" t="s">
        <v>190</v>
      </c>
      <c r="H92" s="39" t="str">
        <f>VLOOKUP(G92,表マスタ!$C$4:$D$22,2,FALSE)</f>
        <v>-</v>
      </c>
      <c r="I92" s="43"/>
      <c r="J92" s="44"/>
      <c r="K92" s="45"/>
      <c r="L92" s="46" t="s">
        <v>190</v>
      </c>
      <c r="M92" s="39" t="str">
        <f>IFERROR(VLOOKUP(L92,表マスタ!$E$4:$F$76,2,FALSE),"9999")</f>
        <v>-</v>
      </c>
      <c r="N92" s="47"/>
    </row>
    <row r="93" spans="1:14" s="20" customFormat="1" ht="27.75" customHeight="1">
      <c r="A93" s="38">
        <v>76</v>
      </c>
      <c r="B93" s="42"/>
      <c r="C93" s="42"/>
      <c r="D93" s="42"/>
      <c r="E93" s="42"/>
      <c r="F93" s="42"/>
      <c r="G93" s="42" t="s">
        <v>190</v>
      </c>
      <c r="H93" s="39" t="str">
        <f>VLOOKUP(G93,表マスタ!$C$4:$D$22,2,FALSE)</f>
        <v>-</v>
      </c>
      <c r="I93" s="43"/>
      <c r="J93" s="44"/>
      <c r="K93" s="45"/>
      <c r="L93" s="46" t="s">
        <v>190</v>
      </c>
      <c r="M93" s="39" t="str">
        <f>IFERROR(VLOOKUP(L93,表マスタ!$E$4:$F$76,2,FALSE),"9999")</f>
        <v>-</v>
      </c>
      <c r="N93" s="47"/>
    </row>
    <row r="94" spans="1:14" s="20" customFormat="1" ht="27.75" customHeight="1">
      <c r="A94" s="38">
        <v>77</v>
      </c>
      <c r="B94" s="42"/>
      <c r="C94" s="42"/>
      <c r="D94" s="42"/>
      <c r="E94" s="42"/>
      <c r="F94" s="42"/>
      <c r="G94" s="42" t="s">
        <v>190</v>
      </c>
      <c r="H94" s="39" t="str">
        <f>VLOOKUP(G94,表マスタ!$C$4:$D$22,2,FALSE)</f>
        <v>-</v>
      </c>
      <c r="I94" s="43"/>
      <c r="J94" s="44"/>
      <c r="K94" s="45"/>
      <c r="L94" s="46" t="s">
        <v>190</v>
      </c>
      <c r="M94" s="39" t="str">
        <f>IFERROR(VLOOKUP(L94,表マスタ!$E$4:$F$76,2,FALSE),"9999")</f>
        <v>-</v>
      </c>
      <c r="N94" s="47"/>
    </row>
    <row r="95" spans="1:14" s="20" customFormat="1" ht="27.75" customHeight="1">
      <c r="A95" s="38">
        <v>78</v>
      </c>
      <c r="B95" s="42"/>
      <c r="C95" s="42"/>
      <c r="D95" s="42"/>
      <c r="E95" s="42"/>
      <c r="F95" s="42"/>
      <c r="G95" s="42" t="s">
        <v>190</v>
      </c>
      <c r="H95" s="39" t="str">
        <f>VLOOKUP(G95,表マスタ!$C$4:$D$22,2,FALSE)</f>
        <v>-</v>
      </c>
      <c r="I95" s="43"/>
      <c r="J95" s="44"/>
      <c r="K95" s="45"/>
      <c r="L95" s="46" t="s">
        <v>190</v>
      </c>
      <c r="M95" s="39" t="str">
        <f>IFERROR(VLOOKUP(L95,表マスタ!$E$4:$F$76,2,FALSE),"9999")</f>
        <v>-</v>
      </c>
      <c r="N95" s="47"/>
    </row>
    <row r="96" spans="1:14" s="20" customFormat="1" ht="27.75" customHeight="1">
      <c r="A96" s="38">
        <v>79</v>
      </c>
      <c r="B96" s="42"/>
      <c r="C96" s="42"/>
      <c r="D96" s="42"/>
      <c r="E96" s="42"/>
      <c r="F96" s="42"/>
      <c r="G96" s="42" t="s">
        <v>190</v>
      </c>
      <c r="H96" s="39" t="str">
        <f>VLOOKUP(G96,表マスタ!$C$4:$D$22,2,FALSE)</f>
        <v>-</v>
      </c>
      <c r="I96" s="43"/>
      <c r="J96" s="44"/>
      <c r="K96" s="45"/>
      <c r="L96" s="46" t="s">
        <v>190</v>
      </c>
      <c r="M96" s="39" t="str">
        <f>IFERROR(VLOOKUP(L96,表マスタ!$E$4:$F$76,2,FALSE),"9999")</f>
        <v>-</v>
      </c>
      <c r="N96" s="47"/>
    </row>
    <row r="97" spans="1:14" s="20" customFormat="1" ht="27.75" customHeight="1">
      <c r="A97" s="38">
        <v>80</v>
      </c>
      <c r="B97" s="42"/>
      <c r="C97" s="42"/>
      <c r="D97" s="42"/>
      <c r="E97" s="42"/>
      <c r="F97" s="42"/>
      <c r="G97" s="42" t="s">
        <v>190</v>
      </c>
      <c r="H97" s="39" t="str">
        <f>VLOOKUP(G97,表マスタ!$C$4:$D$22,2,FALSE)</f>
        <v>-</v>
      </c>
      <c r="I97" s="43"/>
      <c r="J97" s="44"/>
      <c r="K97" s="45"/>
      <c r="L97" s="46" t="s">
        <v>190</v>
      </c>
      <c r="M97" s="39" t="str">
        <f>IFERROR(VLOOKUP(L97,表マスタ!$E$4:$F$76,2,FALSE),"9999")</f>
        <v>-</v>
      </c>
      <c r="N97" s="47"/>
    </row>
    <row r="98" spans="1:14" s="20" customFormat="1" ht="27.75" customHeight="1">
      <c r="A98" s="38">
        <v>81</v>
      </c>
      <c r="B98" s="42"/>
      <c r="C98" s="42"/>
      <c r="D98" s="42"/>
      <c r="E98" s="42"/>
      <c r="F98" s="42"/>
      <c r="G98" s="42" t="s">
        <v>190</v>
      </c>
      <c r="H98" s="39" t="str">
        <f>VLOOKUP(G98,表マスタ!$C$4:$D$22,2,FALSE)</f>
        <v>-</v>
      </c>
      <c r="I98" s="43"/>
      <c r="J98" s="44"/>
      <c r="K98" s="45"/>
      <c r="L98" s="46" t="s">
        <v>190</v>
      </c>
      <c r="M98" s="39" t="str">
        <f>IFERROR(VLOOKUP(L98,表マスタ!$E$4:$F$76,2,FALSE),"9999")</f>
        <v>-</v>
      </c>
      <c r="N98" s="47"/>
    </row>
    <row r="99" spans="1:14" s="20" customFormat="1" ht="27.75" customHeight="1">
      <c r="A99" s="38">
        <v>82</v>
      </c>
      <c r="B99" s="42"/>
      <c r="C99" s="42"/>
      <c r="D99" s="42"/>
      <c r="E99" s="42"/>
      <c r="F99" s="42"/>
      <c r="G99" s="42" t="s">
        <v>190</v>
      </c>
      <c r="H99" s="39" t="str">
        <f>VLOOKUP(G99,表マスタ!$C$4:$D$22,2,FALSE)</f>
        <v>-</v>
      </c>
      <c r="I99" s="43"/>
      <c r="J99" s="44"/>
      <c r="K99" s="45"/>
      <c r="L99" s="46" t="s">
        <v>190</v>
      </c>
      <c r="M99" s="39" t="str">
        <f>IFERROR(VLOOKUP(L99,表マスタ!$E$4:$F$76,2,FALSE),"9999")</f>
        <v>-</v>
      </c>
      <c r="N99" s="47"/>
    </row>
    <row r="100" spans="1:14" s="20" customFormat="1" ht="27.75" customHeight="1">
      <c r="A100" s="38">
        <v>83</v>
      </c>
      <c r="B100" s="42"/>
      <c r="C100" s="42"/>
      <c r="D100" s="42"/>
      <c r="E100" s="42"/>
      <c r="F100" s="42"/>
      <c r="G100" s="42" t="s">
        <v>190</v>
      </c>
      <c r="H100" s="39" t="str">
        <f>VLOOKUP(G100,表マスタ!$C$4:$D$22,2,FALSE)</f>
        <v>-</v>
      </c>
      <c r="I100" s="43"/>
      <c r="J100" s="44"/>
      <c r="K100" s="45"/>
      <c r="L100" s="46" t="s">
        <v>190</v>
      </c>
      <c r="M100" s="39" t="str">
        <f>IFERROR(VLOOKUP(L100,表マスタ!$E$4:$F$76,2,FALSE),"9999")</f>
        <v>-</v>
      </c>
      <c r="N100" s="47"/>
    </row>
    <row r="101" spans="1:14" s="20" customFormat="1" ht="27.75" customHeight="1">
      <c r="A101" s="38">
        <v>84</v>
      </c>
      <c r="B101" s="42"/>
      <c r="C101" s="42"/>
      <c r="D101" s="42"/>
      <c r="E101" s="42"/>
      <c r="F101" s="42"/>
      <c r="G101" s="42" t="s">
        <v>190</v>
      </c>
      <c r="H101" s="39" t="str">
        <f>VLOOKUP(G101,表マスタ!$C$4:$D$22,2,FALSE)</f>
        <v>-</v>
      </c>
      <c r="I101" s="43"/>
      <c r="J101" s="44"/>
      <c r="K101" s="45"/>
      <c r="L101" s="46" t="s">
        <v>190</v>
      </c>
      <c r="M101" s="39" t="str">
        <f>IFERROR(VLOOKUP(L101,表マスタ!$E$4:$F$76,2,FALSE),"9999")</f>
        <v>-</v>
      </c>
      <c r="N101" s="47"/>
    </row>
    <row r="102" spans="1:14" s="20" customFormat="1" ht="27.75" customHeight="1">
      <c r="A102" s="38">
        <v>85</v>
      </c>
      <c r="B102" s="42"/>
      <c r="C102" s="42"/>
      <c r="D102" s="42"/>
      <c r="E102" s="42"/>
      <c r="F102" s="42"/>
      <c r="G102" s="42" t="s">
        <v>190</v>
      </c>
      <c r="H102" s="39" t="str">
        <f>VLOOKUP(G102,表マスタ!$C$4:$D$22,2,FALSE)</f>
        <v>-</v>
      </c>
      <c r="I102" s="43"/>
      <c r="J102" s="44"/>
      <c r="K102" s="45"/>
      <c r="L102" s="46" t="s">
        <v>190</v>
      </c>
      <c r="M102" s="39" t="str">
        <f>IFERROR(VLOOKUP(L102,表マスタ!$E$4:$F$76,2,FALSE),"9999")</f>
        <v>-</v>
      </c>
      <c r="N102" s="47"/>
    </row>
    <row r="103" spans="1:14" s="20" customFormat="1" ht="27.75" customHeight="1">
      <c r="A103" s="38">
        <v>86</v>
      </c>
      <c r="B103" s="42"/>
      <c r="C103" s="42"/>
      <c r="D103" s="42"/>
      <c r="E103" s="42"/>
      <c r="F103" s="42"/>
      <c r="G103" s="42" t="s">
        <v>190</v>
      </c>
      <c r="H103" s="39" t="str">
        <f>VLOOKUP(G103,表マスタ!$C$4:$D$22,2,FALSE)</f>
        <v>-</v>
      </c>
      <c r="I103" s="43"/>
      <c r="J103" s="44"/>
      <c r="K103" s="45"/>
      <c r="L103" s="46" t="s">
        <v>190</v>
      </c>
      <c r="M103" s="39" t="str">
        <f>IFERROR(VLOOKUP(L103,表マスタ!$E$4:$F$76,2,FALSE),"9999")</f>
        <v>-</v>
      </c>
      <c r="N103" s="47"/>
    </row>
    <row r="104" spans="1:14" s="20" customFormat="1" ht="27.75" customHeight="1">
      <c r="A104" s="38">
        <v>87</v>
      </c>
      <c r="B104" s="42"/>
      <c r="C104" s="42"/>
      <c r="D104" s="42"/>
      <c r="E104" s="42"/>
      <c r="F104" s="42"/>
      <c r="G104" s="42" t="s">
        <v>190</v>
      </c>
      <c r="H104" s="39" t="str">
        <f>VLOOKUP(G104,表マスタ!$C$4:$D$22,2,FALSE)</f>
        <v>-</v>
      </c>
      <c r="I104" s="43"/>
      <c r="J104" s="44"/>
      <c r="K104" s="45"/>
      <c r="L104" s="46" t="s">
        <v>190</v>
      </c>
      <c r="M104" s="39" t="str">
        <f>IFERROR(VLOOKUP(L104,表マスタ!$E$4:$F$76,2,FALSE),"9999")</f>
        <v>-</v>
      </c>
      <c r="N104" s="47"/>
    </row>
    <row r="105" spans="1:14" s="20" customFormat="1" ht="27.75" customHeight="1">
      <c r="A105" s="38">
        <v>88</v>
      </c>
      <c r="B105" s="42"/>
      <c r="C105" s="42"/>
      <c r="D105" s="42"/>
      <c r="E105" s="42"/>
      <c r="F105" s="42"/>
      <c r="G105" s="42" t="s">
        <v>190</v>
      </c>
      <c r="H105" s="39" t="str">
        <f>VLOOKUP(G105,表マスタ!$C$4:$D$22,2,FALSE)</f>
        <v>-</v>
      </c>
      <c r="I105" s="43"/>
      <c r="J105" s="44"/>
      <c r="K105" s="45"/>
      <c r="L105" s="46" t="s">
        <v>190</v>
      </c>
      <c r="M105" s="39" t="str">
        <f>IFERROR(VLOOKUP(L105,表マスタ!$E$4:$F$76,2,FALSE),"9999")</f>
        <v>-</v>
      </c>
      <c r="N105" s="47"/>
    </row>
    <row r="106" spans="1:14" s="20" customFormat="1" ht="27.75" customHeight="1">
      <c r="A106" s="38">
        <v>89</v>
      </c>
      <c r="B106" s="42"/>
      <c r="C106" s="42"/>
      <c r="D106" s="42"/>
      <c r="E106" s="42"/>
      <c r="F106" s="42"/>
      <c r="G106" s="42" t="s">
        <v>190</v>
      </c>
      <c r="H106" s="39" t="str">
        <f>VLOOKUP(G106,表マスタ!$C$4:$D$22,2,FALSE)</f>
        <v>-</v>
      </c>
      <c r="I106" s="43"/>
      <c r="J106" s="44"/>
      <c r="K106" s="45"/>
      <c r="L106" s="46" t="s">
        <v>190</v>
      </c>
      <c r="M106" s="39" t="str">
        <f>IFERROR(VLOOKUP(L106,表マスタ!$E$4:$F$76,2,FALSE),"9999")</f>
        <v>-</v>
      </c>
      <c r="N106" s="47"/>
    </row>
    <row r="107" spans="1:14" s="20" customFormat="1" ht="27.75" customHeight="1">
      <c r="A107" s="38">
        <v>90</v>
      </c>
      <c r="B107" s="42"/>
      <c r="C107" s="42"/>
      <c r="D107" s="42"/>
      <c r="E107" s="42"/>
      <c r="F107" s="42"/>
      <c r="G107" s="42" t="s">
        <v>190</v>
      </c>
      <c r="H107" s="39" t="str">
        <f>VLOOKUP(G107,表マスタ!$C$4:$D$22,2,FALSE)</f>
        <v>-</v>
      </c>
      <c r="I107" s="43"/>
      <c r="J107" s="44"/>
      <c r="K107" s="45"/>
      <c r="L107" s="46" t="s">
        <v>190</v>
      </c>
      <c r="M107" s="39" t="str">
        <f>IFERROR(VLOOKUP(L107,表マスタ!$E$4:$F$76,2,FALSE),"9999")</f>
        <v>-</v>
      </c>
      <c r="N107" s="47"/>
    </row>
    <row r="108" spans="1:14" s="20" customFormat="1" ht="27.75" customHeight="1">
      <c r="A108" s="38">
        <v>91</v>
      </c>
      <c r="B108" s="42"/>
      <c r="C108" s="42"/>
      <c r="D108" s="42"/>
      <c r="E108" s="42"/>
      <c r="F108" s="42"/>
      <c r="G108" s="42" t="s">
        <v>190</v>
      </c>
      <c r="H108" s="39" t="str">
        <f>VLOOKUP(G108,表マスタ!$C$4:$D$22,2,FALSE)</f>
        <v>-</v>
      </c>
      <c r="I108" s="43"/>
      <c r="J108" s="44"/>
      <c r="K108" s="45"/>
      <c r="L108" s="46" t="s">
        <v>190</v>
      </c>
      <c r="M108" s="39" t="str">
        <f>IFERROR(VLOOKUP(L108,表マスタ!$E$4:$F$76,2,FALSE),"9999")</f>
        <v>-</v>
      </c>
      <c r="N108" s="47"/>
    </row>
    <row r="109" spans="1:14" s="20" customFormat="1" ht="27.75" customHeight="1">
      <c r="A109" s="38">
        <v>92</v>
      </c>
      <c r="B109" s="42"/>
      <c r="C109" s="42"/>
      <c r="D109" s="42"/>
      <c r="E109" s="42"/>
      <c r="F109" s="42"/>
      <c r="G109" s="42" t="s">
        <v>190</v>
      </c>
      <c r="H109" s="39" t="str">
        <f>VLOOKUP(G109,表マスタ!$C$4:$D$22,2,FALSE)</f>
        <v>-</v>
      </c>
      <c r="I109" s="43"/>
      <c r="J109" s="44"/>
      <c r="K109" s="45"/>
      <c r="L109" s="46" t="s">
        <v>190</v>
      </c>
      <c r="M109" s="39" t="str">
        <f>IFERROR(VLOOKUP(L109,表マスタ!$E$4:$F$76,2,FALSE),"9999")</f>
        <v>-</v>
      </c>
      <c r="N109" s="47"/>
    </row>
    <row r="110" spans="1:14" s="20" customFormat="1" ht="27.75" customHeight="1">
      <c r="A110" s="38">
        <v>93</v>
      </c>
      <c r="B110" s="42"/>
      <c r="C110" s="42"/>
      <c r="D110" s="42"/>
      <c r="E110" s="42"/>
      <c r="F110" s="42"/>
      <c r="G110" s="42" t="s">
        <v>190</v>
      </c>
      <c r="H110" s="39" t="str">
        <f>VLOOKUP(G110,表マスタ!$C$4:$D$22,2,FALSE)</f>
        <v>-</v>
      </c>
      <c r="I110" s="43"/>
      <c r="J110" s="44"/>
      <c r="K110" s="45"/>
      <c r="L110" s="46" t="s">
        <v>190</v>
      </c>
      <c r="M110" s="39" t="str">
        <f>IFERROR(VLOOKUP(L110,表マスタ!$E$4:$F$76,2,FALSE),"9999")</f>
        <v>-</v>
      </c>
      <c r="N110" s="47"/>
    </row>
    <row r="111" spans="1:14" s="20" customFormat="1" ht="27.75" customHeight="1">
      <c r="A111" s="38">
        <v>94</v>
      </c>
      <c r="B111" s="42"/>
      <c r="C111" s="42"/>
      <c r="D111" s="42"/>
      <c r="E111" s="42"/>
      <c r="F111" s="42"/>
      <c r="G111" s="42" t="s">
        <v>190</v>
      </c>
      <c r="H111" s="39" t="str">
        <f>VLOOKUP(G111,表マスタ!$C$4:$D$22,2,FALSE)</f>
        <v>-</v>
      </c>
      <c r="I111" s="43"/>
      <c r="J111" s="44"/>
      <c r="K111" s="45"/>
      <c r="L111" s="46" t="s">
        <v>190</v>
      </c>
      <c r="M111" s="39" t="str">
        <f>IFERROR(VLOOKUP(L111,表マスタ!$E$4:$F$76,2,FALSE),"9999")</f>
        <v>-</v>
      </c>
      <c r="N111" s="47"/>
    </row>
    <row r="112" spans="1:14" s="20" customFormat="1" ht="27.75" customHeight="1">
      <c r="A112" s="38">
        <v>95</v>
      </c>
      <c r="B112" s="42"/>
      <c r="C112" s="42"/>
      <c r="D112" s="42"/>
      <c r="E112" s="42"/>
      <c r="F112" s="42"/>
      <c r="G112" s="42" t="s">
        <v>190</v>
      </c>
      <c r="H112" s="39" t="str">
        <f>VLOOKUP(G112,表マスタ!$C$4:$D$22,2,FALSE)</f>
        <v>-</v>
      </c>
      <c r="I112" s="43"/>
      <c r="J112" s="44"/>
      <c r="K112" s="45"/>
      <c r="L112" s="46" t="s">
        <v>190</v>
      </c>
      <c r="M112" s="39" t="str">
        <f>IFERROR(VLOOKUP(L112,表マスタ!$E$4:$F$76,2,FALSE),"9999")</f>
        <v>-</v>
      </c>
      <c r="N112" s="47"/>
    </row>
    <row r="113" spans="1:14" s="20" customFormat="1" ht="27.75" customHeight="1">
      <c r="A113" s="38">
        <v>96</v>
      </c>
      <c r="B113" s="42"/>
      <c r="C113" s="42"/>
      <c r="D113" s="42"/>
      <c r="E113" s="42"/>
      <c r="F113" s="42"/>
      <c r="G113" s="42" t="s">
        <v>190</v>
      </c>
      <c r="H113" s="39" t="str">
        <f>VLOOKUP(G113,表マスタ!$C$4:$D$22,2,FALSE)</f>
        <v>-</v>
      </c>
      <c r="I113" s="43"/>
      <c r="J113" s="44"/>
      <c r="K113" s="45"/>
      <c r="L113" s="46" t="s">
        <v>190</v>
      </c>
      <c r="M113" s="39" t="str">
        <f>IFERROR(VLOOKUP(L113,表マスタ!$E$4:$F$76,2,FALSE),"9999")</f>
        <v>-</v>
      </c>
      <c r="N113" s="47"/>
    </row>
    <row r="114" spans="1:14" s="20" customFormat="1" ht="27.75" customHeight="1">
      <c r="A114" s="38">
        <v>97</v>
      </c>
      <c r="B114" s="42"/>
      <c r="C114" s="42"/>
      <c r="D114" s="42"/>
      <c r="E114" s="42"/>
      <c r="F114" s="42"/>
      <c r="G114" s="42" t="s">
        <v>190</v>
      </c>
      <c r="H114" s="39" t="str">
        <f>VLOOKUP(G114,表マスタ!$C$4:$D$22,2,FALSE)</f>
        <v>-</v>
      </c>
      <c r="I114" s="43"/>
      <c r="J114" s="44"/>
      <c r="K114" s="45"/>
      <c r="L114" s="46" t="s">
        <v>190</v>
      </c>
      <c r="M114" s="39" t="str">
        <f>IFERROR(VLOOKUP(L114,表マスタ!$E$4:$F$76,2,FALSE),"9999")</f>
        <v>-</v>
      </c>
      <c r="N114" s="47"/>
    </row>
    <row r="115" spans="1:14" s="20" customFormat="1" ht="27.75" customHeight="1">
      <c r="A115" s="38">
        <v>98</v>
      </c>
      <c r="B115" s="42"/>
      <c r="C115" s="42"/>
      <c r="D115" s="42"/>
      <c r="E115" s="42"/>
      <c r="F115" s="42"/>
      <c r="G115" s="42" t="s">
        <v>190</v>
      </c>
      <c r="H115" s="39" t="str">
        <f>VLOOKUP(G115,表マスタ!$C$4:$D$22,2,FALSE)</f>
        <v>-</v>
      </c>
      <c r="I115" s="43"/>
      <c r="J115" s="44"/>
      <c r="K115" s="45"/>
      <c r="L115" s="46" t="s">
        <v>190</v>
      </c>
      <c r="M115" s="39" t="str">
        <f>IFERROR(VLOOKUP(L115,表マスタ!$E$4:$F$76,2,FALSE),"9999")</f>
        <v>-</v>
      </c>
      <c r="N115" s="47"/>
    </row>
    <row r="116" spans="1:14" s="20" customFormat="1" ht="27.75" customHeight="1">
      <c r="A116" s="38">
        <v>99</v>
      </c>
      <c r="B116" s="42"/>
      <c r="C116" s="42"/>
      <c r="D116" s="42"/>
      <c r="E116" s="42"/>
      <c r="F116" s="42"/>
      <c r="G116" s="42" t="s">
        <v>190</v>
      </c>
      <c r="H116" s="39" t="str">
        <f>VLOOKUP(G116,表マスタ!$C$4:$D$22,2,FALSE)</f>
        <v>-</v>
      </c>
      <c r="I116" s="43"/>
      <c r="J116" s="44"/>
      <c r="K116" s="45"/>
      <c r="L116" s="46" t="s">
        <v>190</v>
      </c>
      <c r="M116" s="39" t="str">
        <f>IFERROR(VLOOKUP(L116,表マスタ!$E$4:$F$76,2,FALSE),"9999")</f>
        <v>-</v>
      </c>
      <c r="N116" s="47"/>
    </row>
    <row r="117" spans="1:14" s="20" customFormat="1" ht="27.75" customHeight="1">
      <c r="A117" s="38">
        <v>100</v>
      </c>
      <c r="B117" s="42"/>
      <c r="C117" s="42"/>
      <c r="D117" s="42"/>
      <c r="E117" s="42"/>
      <c r="F117" s="42"/>
      <c r="G117" s="42" t="s">
        <v>190</v>
      </c>
      <c r="H117" s="39" t="str">
        <f>VLOOKUP(G117,表マスタ!$C$4:$D$22,2,FALSE)</f>
        <v>-</v>
      </c>
      <c r="I117" s="43"/>
      <c r="J117" s="44"/>
      <c r="K117" s="45"/>
      <c r="L117" s="46" t="s">
        <v>190</v>
      </c>
      <c r="M117" s="39" t="str">
        <f>IFERROR(VLOOKUP(L117,表マスタ!$E$4:$F$76,2,FALSE),"9999")</f>
        <v>-</v>
      </c>
      <c r="N117" s="47"/>
    </row>
    <row r="118" spans="1:14" s="20" customFormat="1" ht="27.75" customHeight="1">
      <c r="A118" s="38">
        <v>101</v>
      </c>
      <c r="B118" s="42"/>
      <c r="C118" s="42"/>
      <c r="D118" s="42"/>
      <c r="E118" s="42"/>
      <c r="F118" s="42"/>
      <c r="G118" s="42" t="s">
        <v>190</v>
      </c>
      <c r="H118" s="39" t="str">
        <f>VLOOKUP(G118,表マスタ!$C$4:$D$22,2,FALSE)</f>
        <v>-</v>
      </c>
      <c r="I118" s="43"/>
      <c r="J118" s="44"/>
      <c r="K118" s="45"/>
      <c r="L118" s="46" t="s">
        <v>190</v>
      </c>
      <c r="M118" s="39" t="str">
        <f>IFERROR(VLOOKUP(L118,表マスタ!$E$4:$F$76,2,FALSE),"9999")</f>
        <v>-</v>
      </c>
      <c r="N118" s="47"/>
    </row>
    <row r="119" spans="1:14" s="20" customFormat="1" ht="27.75" customHeight="1">
      <c r="A119" s="38">
        <v>102</v>
      </c>
      <c r="B119" s="42"/>
      <c r="C119" s="42"/>
      <c r="D119" s="42"/>
      <c r="E119" s="42"/>
      <c r="F119" s="42"/>
      <c r="G119" s="42" t="s">
        <v>190</v>
      </c>
      <c r="H119" s="39" t="str">
        <f>VLOOKUP(G119,表マスタ!$C$4:$D$22,2,FALSE)</f>
        <v>-</v>
      </c>
      <c r="I119" s="43"/>
      <c r="J119" s="44"/>
      <c r="K119" s="45"/>
      <c r="L119" s="46" t="s">
        <v>190</v>
      </c>
      <c r="M119" s="39" t="str">
        <f>IFERROR(VLOOKUP(L119,表マスタ!$E$4:$F$76,2,FALSE),"9999")</f>
        <v>-</v>
      </c>
      <c r="N119" s="47"/>
    </row>
    <row r="120" spans="1:14" s="20" customFormat="1" ht="27.75" customHeight="1">
      <c r="A120" s="38">
        <v>103</v>
      </c>
      <c r="B120" s="42"/>
      <c r="C120" s="42"/>
      <c r="D120" s="42"/>
      <c r="E120" s="42"/>
      <c r="F120" s="42"/>
      <c r="G120" s="42" t="s">
        <v>190</v>
      </c>
      <c r="H120" s="39" t="str">
        <f>VLOOKUP(G120,表マスタ!$C$4:$D$22,2,FALSE)</f>
        <v>-</v>
      </c>
      <c r="I120" s="43"/>
      <c r="J120" s="44"/>
      <c r="K120" s="45"/>
      <c r="L120" s="46" t="s">
        <v>190</v>
      </c>
      <c r="M120" s="39" t="str">
        <f>IFERROR(VLOOKUP(L120,表マスタ!$E$4:$F$76,2,FALSE),"9999")</f>
        <v>-</v>
      </c>
      <c r="N120" s="47"/>
    </row>
    <row r="121" spans="1:14" s="20" customFormat="1" ht="27.75" customHeight="1">
      <c r="A121" s="38">
        <v>104</v>
      </c>
      <c r="B121" s="42"/>
      <c r="C121" s="42"/>
      <c r="D121" s="42"/>
      <c r="E121" s="42"/>
      <c r="F121" s="42"/>
      <c r="G121" s="42" t="s">
        <v>190</v>
      </c>
      <c r="H121" s="39" t="str">
        <f>VLOOKUP(G121,表マスタ!$C$4:$D$22,2,FALSE)</f>
        <v>-</v>
      </c>
      <c r="I121" s="43"/>
      <c r="J121" s="44"/>
      <c r="K121" s="45"/>
      <c r="L121" s="46" t="s">
        <v>190</v>
      </c>
      <c r="M121" s="39" t="str">
        <f>IFERROR(VLOOKUP(L121,表マスタ!$E$4:$F$76,2,FALSE),"9999")</f>
        <v>-</v>
      </c>
      <c r="N121" s="47"/>
    </row>
    <row r="122" spans="1:14" s="20" customFormat="1" ht="27.75" customHeight="1">
      <c r="A122" s="38">
        <v>105</v>
      </c>
      <c r="B122" s="42"/>
      <c r="C122" s="42"/>
      <c r="D122" s="42"/>
      <c r="E122" s="42"/>
      <c r="F122" s="42"/>
      <c r="G122" s="42" t="s">
        <v>190</v>
      </c>
      <c r="H122" s="39" t="str">
        <f>VLOOKUP(G122,表マスタ!$C$4:$D$22,2,FALSE)</f>
        <v>-</v>
      </c>
      <c r="I122" s="43"/>
      <c r="J122" s="44"/>
      <c r="K122" s="45"/>
      <c r="L122" s="46" t="s">
        <v>190</v>
      </c>
      <c r="M122" s="39" t="str">
        <f>IFERROR(VLOOKUP(L122,表マスタ!$E$4:$F$76,2,FALSE),"9999")</f>
        <v>-</v>
      </c>
      <c r="N122" s="47"/>
    </row>
    <row r="123" spans="1:14" s="20" customFormat="1" ht="27.75" customHeight="1">
      <c r="A123" s="38">
        <v>106</v>
      </c>
      <c r="B123" s="42"/>
      <c r="C123" s="42"/>
      <c r="D123" s="42"/>
      <c r="E123" s="42"/>
      <c r="F123" s="42"/>
      <c r="G123" s="42" t="s">
        <v>190</v>
      </c>
      <c r="H123" s="39" t="str">
        <f>VLOOKUP(G123,表マスタ!$C$4:$D$22,2,FALSE)</f>
        <v>-</v>
      </c>
      <c r="I123" s="43"/>
      <c r="J123" s="44"/>
      <c r="K123" s="45"/>
      <c r="L123" s="46" t="s">
        <v>190</v>
      </c>
      <c r="M123" s="39" t="str">
        <f>IFERROR(VLOOKUP(L123,表マスタ!$E$4:$F$76,2,FALSE),"9999")</f>
        <v>-</v>
      </c>
      <c r="N123" s="47"/>
    </row>
    <row r="124" spans="1:14" s="20" customFormat="1" ht="27.75" customHeight="1">
      <c r="A124" s="38">
        <v>107</v>
      </c>
      <c r="B124" s="42"/>
      <c r="C124" s="42"/>
      <c r="D124" s="42"/>
      <c r="E124" s="42"/>
      <c r="F124" s="42"/>
      <c r="G124" s="42" t="s">
        <v>190</v>
      </c>
      <c r="H124" s="39" t="str">
        <f>VLOOKUP(G124,表マスタ!$C$4:$D$22,2,FALSE)</f>
        <v>-</v>
      </c>
      <c r="I124" s="43"/>
      <c r="J124" s="44"/>
      <c r="K124" s="45"/>
      <c r="L124" s="46" t="s">
        <v>190</v>
      </c>
      <c r="M124" s="39" t="str">
        <f>IFERROR(VLOOKUP(L124,表マスタ!$E$4:$F$76,2,FALSE),"9999")</f>
        <v>-</v>
      </c>
      <c r="N124" s="47"/>
    </row>
    <row r="125" spans="1:14" s="20" customFormat="1" ht="27.75" customHeight="1">
      <c r="A125" s="38">
        <v>108</v>
      </c>
      <c r="B125" s="42"/>
      <c r="C125" s="42"/>
      <c r="D125" s="42"/>
      <c r="E125" s="42"/>
      <c r="F125" s="42"/>
      <c r="G125" s="42" t="s">
        <v>190</v>
      </c>
      <c r="H125" s="39" t="str">
        <f>VLOOKUP(G125,表マスタ!$C$4:$D$22,2,FALSE)</f>
        <v>-</v>
      </c>
      <c r="I125" s="43"/>
      <c r="J125" s="44"/>
      <c r="K125" s="45"/>
      <c r="L125" s="46" t="s">
        <v>190</v>
      </c>
      <c r="M125" s="39" t="str">
        <f>IFERROR(VLOOKUP(L125,表マスタ!$E$4:$F$76,2,FALSE),"9999")</f>
        <v>-</v>
      </c>
      <c r="N125" s="47"/>
    </row>
    <row r="126" spans="1:14" s="20" customFormat="1" ht="27.75" customHeight="1">
      <c r="A126" s="38">
        <v>109</v>
      </c>
      <c r="B126" s="42"/>
      <c r="C126" s="42"/>
      <c r="D126" s="42"/>
      <c r="E126" s="42"/>
      <c r="F126" s="42"/>
      <c r="G126" s="42" t="s">
        <v>190</v>
      </c>
      <c r="H126" s="39" t="str">
        <f>VLOOKUP(G126,表マスタ!$C$4:$D$22,2,FALSE)</f>
        <v>-</v>
      </c>
      <c r="I126" s="43"/>
      <c r="J126" s="44"/>
      <c r="K126" s="45"/>
      <c r="L126" s="46" t="s">
        <v>190</v>
      </c>
      <c r="M126" s="39" t="str">
        <f>IFERROR(VLOOKUP(L126,表マスタ!$E$4:$F$76,2,FALSE),"9999")</f>
        <v>-</v>
      </c>
      <c r="N126" s="47"/>
    </row>
    <row r="127" spans="1:14" s="20" customFormat="1" ht="27.75" customHeight="1">
      <c r="A127" s="38">
        <v>110</v>
      </c>
      <c r="B127" s="42"/>
      <c r="C127" s="42"/>
      <c r="D127" s="42"/>
      <c r="E127" s="42"/>
      <c r="F127" s="42"/>
      <c r="G127" s="42" t="s">
        <v>189</v>
      </c>
      <c r="H127" s="39" t="str">
        <f>VLOOKUP(G127,表マスタ!$C$4:$D$22,2,FALSE)</f>
        <v>-</v>
      </c>
      <c r="I127" s="43"/>
      <c r="J127" s="44"/>
      <c r="K127" s="45"/>
      <c r="L127" s="46" t="s">
        <v>190</v>
      </c>
      <c r="M127" s="39" t="str">
        <f>IFERROR(VLOOKUP(L127,表マスタ!$E$4:$F$76,2,FALSE),"9999")</f>
        <v>-</v>
      </c>
      <c r="N127" s="47"/>
    </row>
    <row r="128" spans="1:14" s="20" customFormat="1" ht="27.75" customHeight="1">
      <c r="A128" s="38">
        <v>111</v>
      </c>
      <c r="B128" s="42"/>
      <c r="C128" s="42"/>
      <c r="D128" s="42"/>
      <c r="E128" s="42"/>
      <c r="F128" s="42"/>
      <c r="G128" s="42" t="s">
        <v>190</v>
      </c>
      <c r="H128" s="39" t="str">
        <f>VLOOKUP(G128,表マスタ!$C$4:$D$22,2,FALSE)</f>
        <v>-</v>
      </c>
      <c r="I128" s="43"/>
      <c r="J128" s="44"/>
      <c r="K128" s="45"/>
      <c r="L128" s="46" t="s">
        <v>190</v>
      </c>
      <c r="M128" s="39" t="str">
        <f>IFERROR(VLOOKUP(L128,表マスタ!$E$4:$F$76,2,FALSE),"9999")</f>
        <v>-</v>
      </c>
      <c r="N128" s="47"/>
    </row>
    <row r="129" spans="1:14" s="20" customFormat="1" ht="27.75" customHeight="1">
      <c r="A129" s="38">
        <v>112</v>
      </c>
      <c r="B129" s="42"/>
      <c r="C129" s="42"/>
      <c r="D129" s="42"/>
      <c r="E129" s="42"/>
      <c r="F129" s="42"/>
      <c r="G129" s="42" t="s">
        <v>190</v>
      </c>
      <c r="H129" s="39" t="str">
        <f>VLOOKUP(G129,表マスタ!$C$4:$D$22,2,FALSE)</f>
        <v>-</v>
      </c>
      <c r="I129" s="43"/>
      <c r="J129" s="44"/>
      <c r="K129" s="45"/>
      <c r="L129" s="46" t="s">
        <v>190</v>
      </c>
      <c r="M129" s="39" t="str">
        <f>IFERROR(VLOOKUP(L129,表マスタ!$E$4:$F$76,2,FALSE),"9999")</f>
        <v>-</v>
      </c>
      <c r="N129" s="47"/>
    </row>
    <row r="130" spans="1:14" s="20" customFormat="1" ht="27.75" customHeight="1">
      <c r="A130" s="38">
        <v>113</v>
      </c>
      <c r="B130" s="42"/>
      <c r="C130" s="42"/>
      <c r="D130" s="42"/>
      <c r="E130" s="42"/>
      <c r="F130" s="42"/>
      <c r="G130" s="42" t="s">
        <v>190</v>
      </c>
      <c r="H130" s="39" t="str">
        <f>VLOOKUP(G130,表マスタ!$C$4:$D$22,2,FALSE)</f>
        <v>-</v>
      </c>
      <c r="I130" s="43"/>
      <c r="J130" s="44"/>
      <c r="K130" s="45"/>
      <c r="L130" s="46" t="s">
        <v>190</v>
      </c>
      <c r="M130" s="39" t="str">
        <f>IFERROR(VLOOKUP(L130,表マスタ!$E$4:$F$76,2,FALSE),"9999")</f>
        <v>-</v>
      </c>
      <c r="N130" s="47"/>
    </row>
    <row r="131" spans="1:14" s="20" customFormat="1" ht="27.75" customHeight="1">
      <c r="A131" s="38">
        <v>114</v>
      </c>
      <c r="B131" s="42"/>
      <c r="C131" s="42"/>
      <c r="D131" s="42"/>
      <c r="E131" s="42"/>
      <c r="F131" s="42"/>
      <c r="G131" s="42" t="s">
        <v>190</v>
      </c>
      <c r="H131" s="39" t="str">
        <f>VLOOKUP(G131,表マスタ!$C$4:$D$22,2,FALSE)</f>
        <v>-</v>
      </c>
      <c r="I131" s="43"/>
      <c r="J131" s="44"/>
      <c r="K131" s="45"/>
      <c r="L131" s="46" t="s">
        <v>190</v>
      </c>
      <c r="M131" s="39" t="str">
        <f>IFERROR(VLOOKUP(L131,表マスタ!$E$4:$F$76,2,FALSE),"9999")</f>
        <v>-</v>
      </c>
      <c r="N131" s="47"/>
    </row>
    <row r="132" spans="1:14" s="20" customFormat="1" ht="27.75" customHeight="1">
      <c r="A132" s="38">
        <v>115</v>
      </c>
      <c r="B132" s="42"/>
      <c r="C132" s="42"/>
      <c r="D132" s="42"/>
      <c r="E132" s="42"/>
      <c r="F132" s="42"/>
      <c r="G132" s="42" t="s">
        <v>190</v>
      </c>
      <c r="H132" s="39" t="str">
        <f>VLOOKUP(G132,表マスタ!$C$4:$D$22,2,FALSE)</f>
        <v>-</v>
      </c>
      <c r="I132" s="43"/>
      <c r="J132" s="44"/>
      <c r="K132" s="45"/>
      <c r="L132" s="46" t="s">
        <v>190</v>
      </c>
      <c r="M132" s="39" t="str">
        <f>IFERROR(VLOOKUP(L132,表マスタ!$E$4:$F$76,2,FALSE),"9999")</f>
        <v>-</v>
      </c>
      <c r="N132" s="47"/>
    </row>
    <row r="133" spans="1:14" s="20" customFormat="1" ht="27.75" customHeight="1">
      <c r="A133" s="38">
        <v>116</v>
      </c>
      <c r="B133" s="42"/>
      <c r="C133" s="42"/>
      <c r="D133" s="42"/>
      <c r="E133" s="42"/>
      <c r="F133" s="42"/>
      <c r="G133" s="42" t="s">
        <v>190</v>
      </c>
      <c r="H133" s="39" t="str">
        <f>VLOOKUP(G133,表マスタ!$C$4:$D$22,2,FALSE)</f>
        <v>-</v>
      </c>
      <c r="I133" s="43"/>
      <c r="J133" s="44"/>
      <c r="K133" s="45"/>
      <c r="L133" s="46" t="s">
        <v>190</v>
      </c>
      <c r="M133" s="39" t="str">
        <f>IFERROR(VLOOKUP(L133,表マスタ!$E$4:$F$76,2,FALSE),"9999")</f>
        <v>-</v>
      </c>
      <c r="N133" s="47"/>
    </row>
    <row r="134" spans="1:14" s="20" customFormat="1" ht="27.75" customHeight="1">
      <c r="A134" s="38">
        <v>117</v>
      </c>
      <c r="B134" s="42"/>
      <c r="C134" s="42"/>
      <c r="D134" s="42"/>
      <c r="E134" s="42"/>
      <c r="F134" s="42"/>
      <c r="G134" s="42" t="s">
        <v>190</v>
      </c>
      <c r="H134" s="39" t="str">
        <f>VLOOKUP(G134,表マスタ!$C$4:$D$22,2,FALSE)</f>
        <v>-</v>
      </c>
      <c r="I134" s="43"/>
      <c r="J134" s="44"/>
      <c r="K134" s="45"/>
      <c r="L134" s="46" t="s">
        <v>190</v>
      </c>
      <c r="M134" s="39" t="str">
        <f>IFERROR(VLOOKUP(L134,表マスタ!$E$4:$F$76,2,FALSE),"9999")</f>
        <v>-</v>
      </c>
      <c r="N134" s="47"/>
    </row>
    <row r="135" spans="1:14" s="20" customFormat="1" ht="27.75" customHeight="1">
      <c r="A135" s="38">
        <v>118</v>
      </c>
      <c r="B135" s="42"/>
      <c r="C135" s="42"/>
      <c r="D135" s="42"/>
      <c r="E135" s="42"/>
      <c r="F135" s="42"/>
      <c r="G135" s="42" t="s">
        <v>190</v>
      </c>
      <c r="H135" s="39" t="str">
        <f>VLOOKUP(G135,表マスタ!$C$4:$D$22,2,FALSE)</f>
        <v>-</v>
      </c>
      <c r="I135" s="43"/>
      <c r="J135" s="44"/>
      <c r="K135" s="45"/>
      <c r="L135" s="46" t="s">
        <v>190</v>
      </c>
      <c r="M135" s="39" t="str">
        <f>IFERROR(VLOOKUP(L135,表マスタ!$E$4:$F$76,2,FALSE),"9999")</f>
        <v>-</v>
      </c>
      <c r="N135" s="47"/>
    </row>
    <row r="136" spans="1:14" s="20" customFormat="1" ht="27.75" customHeight="1">
      <c r="A136" s="38">
        <v>119</v>
      </c>
      <c r="B136" s="42"/>
      <c r="C136" s="42"/>
      <c r="D136" s="42"/>
      <c r="E136" s="42"/>
      <c r="F136" s="42"/>
      <c r="G136" s="42" t="s">
        <v>190</v>
      </c>
      <c r="H136" s="39" t="str">
        <f>VLOOKUP(G136,表マスタ!$C$4:$D$22,2,FALSE)</f>
        <v>-</v>
      </c>
      <c r="I136" s="43"/>
      <c r="J136" s="44"/>
      <c r="K136" s="45"/>
      <c r="L136" s="46" t="s">
        <v>190</v>
      </c>
      <c r="M136" s="39" t="str">
        <f>IFERROR(VLOOKUP(L136,表マスタ!$E$4:$F$76,2,FALSE),"9999")</f>
        <v>-</v>
      </c>
      <c r="N136" s="47"/>
    </row>
    <row r="137" spans="1:14" s="20" customFormat="1" ht="27.75" customHeight="1">
      <c r="A137" s="38">
        <v>120</v>
      </c>
      <c r="B137" s="42"/>
      <c r="C137" s="42"/>
      <c r="D137" s="42"/>
      <c r="E137" s="42"/>
      <c r="F137" s="42"/>
      <c r="G137" s="42" t="s">
        <v>190</v>
      </c>
      <c r="H137" s="39" t="str">
        <f>VLOOKUP(G137,表マスタ!$C$4:$D$22,2,FALSE)</f>
        <v>-</v>
      </c>
      <c r="I137" s="43"/>
      <c r="J137" s="44"/>
      <c r="K137" s="45"/>
      <c r="L137" s="46" t="s">
        <v>190</v>
      </c>
      <c r="M137" s="39" t="str">
        <f>IFERROR(VLOOKUP(L137,表マスタ!$E$4:$F$76,2,FALSE),"9999")</f>
        <v>-</v>
      </c>
      <c r="N137" s="47"/>
    </row>
  </sheetData>
  <sheetProtection algorithmName="SHA-512" hashValue="r/BOZvodGtXjXQSzyijdfC4Mer8DMlrOCBhkAUOsTq03YJCbqqQ0salk/kV594b/hy1MMPA4y9VmlKBTrpTs6Q==" saltValue="XBq2b+wPtF12enx/MJWNKQ==" spinCount="100000" sheet="1" objects="1" scenarios="1" formatCells="0" insertRows="0" selectLockedCells="1"/>
  <mergeCells count="17">
    <mergeCell ref="A14:A15"/>
    <mergeCell ref="K14:M14"/>
    <mergeCell ref="N14:N15"/>
    <mergeCell ref="B14:J14"/>
    <mergeCell ref="C7:N7"/>
    <mergeCell ref="C8:N8"/>
    <mergeCell ref="C9:N9"/>
    <mergeCell ref="C10:N10"/>
    <mergeCell ref="B10:B11"/>
    <mergeCell ref="A10:A11"/>
    <mergeCell ref="D11:N11"/>
    <mergeCell ref="A1:N1"/>
    <mergeCell ref="A2:N2"/>
    <mergeCell ref="C4:N4"/>
    <mergeCell ref="C5:N5"/>
    <mergeCell ref="C6:N6"/>
    <mergeCell ref="C3:N3"/>
  </mergeCells>
  <phoneticPr fontId="2"/>
  <conditionalFormatting sqref="J18:J137">
    <cfRule type="expression" dxfId="0" priority="1">
      <formula>B18="DC2"</formula>
    </cfRule>
  </conditionalFormatting>
  <dataValidations count="2">
    <dataValidation type="whole" allowBlank="1" showInputMessage="1" showErrorMessage="1" sqref="I18:I137 N18:N137" xr:uid="{37E5CE2A-A264-4C5B-BF7D-025597769A5E}">
      <formula1>0</formula1>
      <formula2>99999999</formula2>
    </dataValidation>
    <dataValidation type="textLength" imeMode="fullKatakana" operator="lessThanOrEqual" allowBlank="1" showInputMessage="1" showErrorMessage="1" sqref="E18:F137" xr:uid="{04C45FD6-A03E-419B-9787-E8D7F651DEFE}">
      <formula1>26</formula1>
    </dataValidation>
  </dataValidations>
  <hyperlinks>
    <hyperlink ref="D11:N11" r:id="rId1" display="https://forms.gle/hos2u5n87i4gfQvr7" xr:uid="{E81CB971-9405-410F-93EE-9CD448AA076A}"/>
  </hyperlinks>
  <printOptions horizontalCentered="1"/>
  <pageMargins left="0.70866141732283472" right="0.70866141732283472" top="0.74803149606299213" bottom="0.74803149606299213" header="0" footer="0"/>
  <pageSetup paperSize="9" scale="41" fitToHeight="0" pageOrder="overThenDown" orientation="portrait" r:id="rId2"/>
  <rowBreaks count="2" manualBreakCount="2">
    <brk id="67" max="13" man="1"/>
    <brk id="117" max="13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1EDF38-683D-4ED2-91F0-6DA59D394274}">
          <x14:formula1>
            <xm:f>表マスタ!$E$5:$E$76</xm:f>
          </x14:formula1>
          <xm:sqref>L16:L17</xm:sqref>
        </x14:dataValidation>
        <x14:dataValidation type="list" errorStyle="information" xr:uid="{13E053BA-477B-4910-A6A2-D760F8F25BEC}">
          <x14:formula1>
            <xm:f>表マスタ!$E$4:$E$76</xm:f>
          </x14:formula1>
          <xm:sqref>L18:L137</xm:sqref>
        </x14:dataValidation>
        <x14:dataValidation type="list" allowBlank="1" showInputMessage="1" showErrorMessage="1" xr:uid="{EA8BF20F-BDA1-4AD3-86D2-82B20318FA0F}">
          <x14:formula1>
            <xm:f>表マスタ!$B$4:$B$7</xm:f>
          </x14:formula1>
          <xm:sqref>B17:B137</xm:sqref>
        </x14:dataValidation>
        <x14:dataValidation type="list" allowBlank="1" showInputMessage="1" showErrorMessage="1" xr:uid="{91558E83-B406-4212-9DA3-1A0BA95AF9D5}">
          <x14:formula1>
            <xm:f>表マスタ!$C$4:$C$22</xm:f>
          </x14:formula1>
          <xm:sqref>G16:G17</xm:sqref>
        </x14:dataValidation>
        <x14:dataValidation type="list" showInputMessage="1" showErrorMessage="1" xr:uid="{B023A8DE-C080-47B3-A9EB-F5C824DFBD4C}">
          <x14:formula1>
            <xm:f>表マスタ!$C$4:$C$22</xm:f>
          </x14:formula1>
          <xm:sqref>G18:G137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28B15-2919-485A-9539-C32FED0B7C73}">
  <dimension ref="A1:F76"/>
  <sheetViews>
    <sheetView zoomScale="80" zoomScaleNormal="80" workbookViewId="0">
      <selection activeCell="E76" sqref="E76"/>
    </sheetView>
  </sheetViews>
  <sheetFormatPr defaultRowHeight="12.75"/>
  <cols>
    <col min="1" max="1" width="9.140625" style="2"/>
    <col min="2" max="2" width="10.28515625" style="2" bestFit="1" customWidth="1"/>
    <col min="3" max="3" width="16.42578125" style="2" bestFit="1" customWidth="1"/>
    <col min="4" max="4" width="11" style="2" bestFit="1" customWidth="1"/>
    <col min="5" max="5" width="23.7109375" style="2" customWidth="1"/>
    <col min="6" max="6" width="18.7109375" style="2" bestFit="1" customWidth="1"/>
    <col min="7" max="16384" width="9.140625" style="2"/>
  </cols>
  <sheetData>
    <row r="1" spans="1:6">
      <c r="A1" s="1" t="s">
        <v>15</v>
      </c>
    </row>
    <row r="2" spans="1:6" ht="14.25">
      <c r="B2" s="66" t="s">
        <v>1</v>
      </c>
      <c r="C2" s="66"/>
      <c r="D2" s="66"/>
      <c r="E2" s="67"/>
      <c r="F2" s="67"/>
    </row>
    <row r="3" spans="1:6" s="5" customFormat="1" ht="72.75" customHeight="1">
      <c r="B3" s="7" t="s">
        <v>13</v>
      </c>
      <c r="C3" s="6" t="s">
        <v>19</v>
      </c>
      <c r="D3" s="6" t="s">
        <v>161</v>
      </c>
      <c r="E3" s="8" t="s">
        <v>162</v>
      </c>
      <c r="F3" s="9" t="s">
        <v>12</v>
      </c>
    </row>
    <row r="4" spans="1:6" s="5" customFormat="1" ht="13.5">
      <c r="B4" s="3" t="s">
        <v>16</v>
      </c>
      <c r="C4" s="6" t="s">
        <v>190</v>
      </c>
      <c r="D4" s="6" t="s">
        <v>191</v>
      </c>
      <c r="E4" s="6" t="s">
        <v>190</v>
      </c>
      <c r="F4" s="6" t="s">
        <v>191</v>
      </c>
    </row>
    <row r="5" spans="1:6" ht="14.25">
      <c r="B5" s="3" t="s">
        <v>14</v>
      </c>
      <c r="C5" s="11" t="s">
        <v>7</v>
      </c>
      <c r="D5" s="14" t="s">
        <v>21</v>
      </c>
      <c r="E5" s="10" t="s">
        <v>7</v>
      </c>
      <c r="F5" s="15" t="s">
        <v>21</v>
      </c>
    </row>
    <row r="6" spans="1:6" ht="14.25">
      <c r="B6" s="3" t="s">
        <v>17</v>
      </c>
      <c r="C6" s="11" t="s">
        <v>23</v>
      </c>
      <c r="D6" s="14" t="s">
        <v>22</v>
      </c>
      <c r="E6" s="10" t="s">
        <v>23</v>
      </c>
      <c r="F6" s="15" t="s">
        <v>22</v>
      </c>
    </row>
    <row r="7" spans="1:6" ht="14.25">
      <c r="B7" s="3" t="s">
        <v>18</v>
      </c>
      <c r="C7" s="11" t="s">
        <v>25</v>
      </c>
      <c r="D7" s="14" t="s">
        <v>24</v>
      </c>
      <c r="E7" s="10" t="s">
        <v>25</v>
      </c>
      <c r="F7" s="15" t="s">
        <v>24</v>
      </c>
    </row>
    <row r="8" spans="1:6" ht="14.25">
      <c r="C8" s="11" t="s">
        <v>27</v>
      </c>
      <c r="D8" s="14" t="s">
        <v>26</v>
      </c>
      <c r="E8" s="10" t="s">
        <v>27</v>
      </c>
      <c r="F8" s="15" t="s">
        <v>26</v>
      </c>
    </row>
    <row r="9" spans="1:6" ht="14.25">
      <c r="B9" s="4"/>
      <c r="C9" s="12" t="s">
        <v>29</v>
      </c>
      <c r="D9" s="14" t="s">
        <v>28</v>
      </c>
      <c r="E9" s="10" t="s">
        <v>29</v>
      </c>
      <c r="F9" s="16" t="s">
        <v>28</v>
      </c>
    </row>
    <row r="10" spans="1:6">
      <c r="C10" s="13" t="s">
        <v>31</v>
      </c>
      <c r="D10" s="14" t="s">
        <v>30</v>
      </c>
      <c r="E10" s="10" t="s">
        <v>31</v>
      </c>
      <c r="F10" s="17" t="s">
        <v>30</v>
      </c>
    </row>
    <row r="11" spans="1:6">
      <c r="C11" s="13" t="s">
        <v>33</v>
      </c>
      <c r="D11" s="14" t="s">
        <v>32</v>
      </c>
      <c r="E11" s="10" t="s">
        <v>33</v>
      </c>
      <c r="F11" s="17" t="s">
        <v>32</v>
      </c>
    </row>
    <row r="12" spans="1:6">
      <c r="C12" s="13" t="s">
        <v>35</v>
      </c>
      <c r="D12" s="14" t="s">
        <v>34</v>
      </c>
      <c r="E12" s="10" t="s">
        <v>35</v>
      </c>
      <c r="F12" s="17" t="s">
        <v>34</v>
      </c>
    </row>
    <row r="13" spans="1:6">
      <c r="C13" s="13" t="s">
        <v>37</v>
      </c>
      <c r="D13" s="14" t="s">
        <v>36</v>
      </c>
      <c r="E13" s="10" t="s">
        <v>37</v>
      </c>
      <c r="F13" s="17" t="s">
        <v>36</v>
      </c>
    </row>
    <row r="14" spans="1:6">
      <c r="C14" s="13" t="s">
        <v>39</v>
      </c>
      <c r="D14" s="14" t="s">
        <v>38</v>
      </c>
      <c r="E14" s="10" t="s">
        <v>39</v>
      </c>
      <c r="F14" s="17" t="s">
        <v>38</v>
      </c>
    </row>
    <row r="15" spans="1:6">
      <c r="C15" s="13" t="s">
        <v>41</v>
      </c>
      <c r="D15" s="14" t="s">
        <v>40</v>
      </c>
      <c r="E15" s="10" t="s">
        <v>41</v>
      </c>
      <c r="F15" s="17" t="s">
        <v>40</v>
      </c>
    </row>
    <row r="16" spans="1:6">
      <c r="C16" s="13" t="s">
        <v>43</v>
      </c>
      <c r="D16" s="14" t="s">
        <v>42</v>
      </c>
      <c r="E16" s="10" t="s">
        <v>43</v>
      </c>
      <c r="F16" s="17" t="s">
        <v>42</v>
      </c>
    </row>
    <row r="17" spans="3:6">
      <c r="C17" s="13" t="s">
        <v>45</v>
      </c>
      <c r="D17" s="14" t="s">
        <v>44</v>
      </c>
      <c r="E17" s="10" t="s">
        <v>45</v>
      </c>
      <c r="F17" s="17" t="s">
        <v>44</v>
      </c>
    </row>
    <row r="18" spans="3:6">
      <c r="C18" s="13" t="s">
        <v>47</v>
      </c>
      <c r="D18" s="14" t="s">
        <v>46</v>
      </c>
      <c r="E18" s="10" t="s">
        <v>47</v>
      </c>
      <c r="F18" s="17" t="s">
        <v>46</v>
      </c>
    </row>
    <row r="19" spans="3:6">
      <c r="C19" s="13" t="s">
        <v>49</v>
      </c>
      <c r="D19" s="14" t="s">
        <v>48</v>
      </c>
      <c r="E19" s="10" t="s">
        <v>49</v>
      </c>
      <c r="F19" s="17" t="s">
        <v>48</v>
      </c>
    </row>
    <row r="20" spans="3:6">
      <c r="C20" s="13" t="s">
        <v>51</v>
      </c>
      <c r="D20" s="14" t="s">
        <v>50</v>
      </c>
      <c r="E20" s="10" t="s">
        <v>51</v>
      </c>
      <c r="F20" s="17" t="s">
        <v>50</v>
      </c>
    </row>
    <row r="21" spans="3:6">
      <c r="C21" s="13" t="s">
        <v>53</v>
      </c>
      <c r="D21" s="14" t="s">
        <v>52</v>
      </c>
      <c r="E21" s="10" t="s">
        <v>53</v>
      </c>
      <c r="F21" s="17" t="s">
        <v>52</v>
      </c>
    </row>
    <row r="22" spans="3:6">
      <c r="C22" s="13" t="s">
        <v>94</v>
      </c>
      <c r="D22" s="14" t="s">
        <v>93</v>
      </c>
      <c r="E22" s="10" t="s">
        <v>55</v>
      </c>
      <c r="F22" s="17" t="s">
        <v>54</v>
      </c>
    </row>
    <row r="23" spans="3:6" ht="14.25">
      <c r="C23" s="11"/>
      <c r="E23" s="10" t="s">
        <v>8</v>
      </c>
      <c r="F23" s="17" t="s">
        <v>56</v>
      </c>
    </row>
    <row r="24" spans="3:6" ht="14.25">
      <c r="C24" s="11"/>
      <c r="E24" s="10" t="s">
        <v>58</v>
      </c>
      <c r="F24" s="17" t="s">
        <v>57</v>
      </c>
    </row>
    <row r="25" spans="3:6" ht="14.25">
      <c r="C25" s="11"/>
      <c r="E25" s="10" t="s">
        <v>60</v>
      </c>
      <c r="F25" s="17" t="s">
        <v>59</v>
      </c>
    </row>
    <row r="26" spans="3:6" ht="14.25">
      <c r="C26" s="11"/>
      <c r="E26" s="10" t="s">
        <v>62</v>
      </c>
      <c r="F26" s="17" t="s">
        <v>61</v>
      </c>
    </row>
    <row r="27" spans="3:6" ht="14.25">
      <c r="C27" s="12"/>
      <c r="E27" s="10" t="s">
        <v>64</v>
      </c>
      <c r="F27" s="17" t="s">
        <v>63</v>
      </c>
    </row>
    <row r="28" spans="3:6">
      <c r="C28" s="13"/>
      <c r="E28" s="10" t="s">
        <v>66</v>
      </c>
      <c r="F28" s="17" t="s">
        <v>65</v>
      </c>
    </row>
    <row r="29" spans="3:6">
      <c r="C29" s="13"/>
      <c r="E29" s="10" t="s">
        <v>68</v>
      </c>
      <c r="F29" s="17" t="s">
        <v>67</v>
      </c>
    </row>
    <row r="30" spans="3:6">
      <c r="C30" s="13"/>
      <c r="E30" s="10" t="s">
        <v>70</v>
      </c>
      <c r="F30" s="17" t="s">
        <v>69</v>
      </c>
    </row>
    <row r="31" spans="3:6">
      <c r="C31" s="13"/>
      <c r="E31" s="10" t="s">
        <v>72</v>
      </c>
      <c r="F31" s="17" t="s">
        <v>71</v>
      </c>
    </row>
    <row r="32" spans="3:6">
      <c r="C32" s="13"/>
      <c r="E32" s="10" t="s">
        <v>74</v>
      </c>
      <c r="F32" s="17" t="s">
        <v>73</v>
      </c>
    </row>
    <row r="33" spans="3:6">
      <c r="C33" s="13"/>
      <c r="E33" s="10" t="s">
        <v>76</v>
      </c>
      <c r="F33" s="17" t="s">
        <v>75</v>
      </c>
    </row>
    <row r="34" spans="3:6">
      <c r="C34" s="13"/>
      <c r="E34" s="10" t="s">
        <v>78</v>
      </c>
      <c r="F34" s="17" t="s">
        <v>77</v>
      </c>
    </row>
    <row r="35" spans="3:6">
      <c r="C35" s="13"/>
      <c r="E35" s="10" t="s">
        <v>80</v>
      </c>
      <c r="F35" s="17" t="s">
        <v>79</v>
      </c>
    </row>
    <row r="36" spans="3:6">
      <c r="C36" s="13"/>
      <c r="E36" s="10" t="s">
        <v>82</v>
      </c>
      <c r="F36" s="17" t="s">
        <v>81</v>
      </c>
    </row>
    <row r="37" spans="3:6">
      <c r="C37" s="13"/>
      <c r="E37" s="10" t="s">
        <v>84</v>
      </c>
      <c r="F37" s="17" t="s">
        <v>83</v>
      </c>
    </row>
    <row r="38" spans="3:6">
      <c r="C38" s="13"/>
      <c r="E38" s="10" t="s">
        <v>86</v>
      </c>
      <c r="F38" s="17" t="s">
        <v>85</v>
      </c>
    </row>
    <row r="39" spans="3:6">
      <c r="C39" s="13"/>
      <c r="E39" s="10" t="s">
        <v>88</v>
      </c>
      <c r="F39" s="17" t="s">
        <v>87</v>
      </c>
    </row>
    <row r="40" spans="3:6">
      <c r="C40" s="13"/>
      <c r="E40" s="10" t="s">
        <v>90</v>
      </c>
      <c r="F40" s="17" t="s">
        <v>89</v>
      </c>
    </row>
    <row r="41" spans="3:6">
      <c r="E41" s="10" t="s">
        <v>92</v>
      </c>
      <c r="F41" s="17" t="s">
        <v>91</v>
      </c>
    </row>
    <row r="42" spans="3:6">
      <c r="E42" s="10" t="s">
        <v>94</v>
      </c>
      <c r="F42" s="17" t="s">
        <v>93</v>
      </c>
    </row>
    <row r="43" spans="3:6">
      <c r="E43" s="10" t="s">
        <v>96</v>
      </c>
      <c r="F43" s="17" t="s">
        <v>95</v>
      </c>
    </row>
    <row r="44" spans="3:6">
      <c r="E44" s="10" t="s">
        <v>98</v>
      </c>
      <c r="F44" s="17" t="s">
        <v>97</v>
      </c>
    </row>
    <row r="45" spans="3:6">
      <c r="E45" s="10" t="s">
        <v>100</v>
      </c>
      <c r="F45" s="17" t="s">
        <v>99</v>
      </c>
    </row>
    <row r="46" spans="3:6">
      <c r="E46" s="10" t="s">
        <v>102</v>
      </c>
      <c r="F46" s="17" t="s">
        <v>101</v>
      </c>
    </row>
    <row r="47" spans="3:6">
      <c r="E47" s="10" t="s">
        <v>104</v>
      </c>
      <c r="F47" s="17" t="s">
        <v>103</v>
      </c>
    </row>
    <row r="48" spans="3:6">
      <c r="E48" s="10" t="s">
        <v>106</v>
      </c>
      <c r="F48" s="17" t="s">
        <v>105</v>
      </c>
    </row>
    <row r="49" spans="5:6">
      <c r="E49" s="10" t="s">
        <v>108</v>
      </c>
      <c r="F49" s="17" t="s">
        <v>107</v>
      </c>
    </row>
    <row r="50" spans="5:6">
      <c r="E50" s="10" t="s">
        <v>110</v>
      </c>
      <c r="F50" s="17" t="s">
        <v>109</v>
      </c>
    </row>
    <row r="51" spans="5:6">
      <c r="E51" s="10" t="s">
        <v>112</v>
      </c>
      <c r="F51" s="17" t="s">
        <v>111</v>
      </c>
    </row>
    <row r="52" spans="5:6">
      <c r="E52" s="10" t="s">
        <v>114</v>
      </c>
      <c r="F52" s="17" t="s">
        <v>113</v>
      </c>
    </row>
    <row r="53" spans="5:6">
      <c r="E53" s="10" t="s">
        <v>116</v>
      </c>
      <c r="F53" s="17" t="s">
        <v>115</v>
      </c>
    </row>
    <row r="54" spans="5:6">
      <c r="E54" s="10" t="s">
        <v>118</v>
      </c>
      <c r="F54" s="17" t="s">
        <v>117</v>
      </c>
    </row>
    <row r="55" spans="5:6">
      <c r="E55" s="10" t="s">
        <v>120</v>
      </c>
      <c r="F55" s="17" t="s">
        <v>119</v>
      </c>
    </row>
    <row r="56" spans="5:6">
      <c r="E56" s="10" t="s">
        <v>122</v>
      </c>
      <c r="F56" s="17" t="s">
        <v>121</v>
      </c>
    </row>
    <row r="57" spans="5:6">
      <c r="E57" s="10" t="s">
        <v>124</v>
      </c>
      <c r="F57" s="17" t="s">
        <v>123</v>
      </c>
    </row>
    <row r="58" spans="5:6">
      <c r="E58" s="10" t="s">
        <v>126</v>
      </c>
      <c r="F58" s="17" t="s">
        <v>125</v>
      </c>
    </row>
    <row r="59" spans="5:6">
      <c r="E59" s="10" t="s">
        <v>128</v>
      </c>
      <c r="F59" s="17" t="s">
        <v>127</v>
      </c>
    </row>
    <row r="60" spans="5:6">
      <c r="E60" s="10" t="s">
        <v>130</v>
      </c>
      <c r="F60" s="17" t="s">
        <v>129</v>
      </c>
    </row>
    <row r="61" spans="5:6">
      <c r="E61" s="10" t="s">
        <v>132</v>
      </c>
      <c r="F61" s="17" t="s">
        <v>131</v>
      </c>
    </row>
    <row r="62" spans="5:6">
      <c r="E62" s="10" t="s">
        <v>134</v>
      </c>
      <c r="F62" s="17" t="s">
        <v>133</v>
      </c>
    </row>
    <row r="63" spans="5:6">
      <c r="E63" s="10" t="s">
        <v>136</v>
      </c>
      <c r="F63" s="17" t="s">
        <v>135</v>
      </c>
    </row>
    <row r="64" spans="5:6">
      <c r="E64" s="10" t="s">
        <v>138</v>
      </c>
      <c r="F64" s="17" t="s">
        <v>137</v>
      </c>
    </row>
    <row r="65" spans="5:6">
      <c r="E65" s="10" t="s">
        <v>140</v>
      </c>
      <c r="F65" s="17" t="s">
        <v>139</v>
      </c>
    </row>
    <row r="66" spans="5:6">
      <c r="E66" s="10" t="s">
        <v>142</v>
      </c>
      <c r="F66" s="17" t="s">
        <v>141</v>
      </c>
    </row>
    <row r="67" spans="5:6">
      <c r="E67" s="10" t="s">
        <v>144</v>
      </c>
      <c r="F67" s="17" t="s">
        <v>143</v>
      </c>
    </row>
    <row r="68" spans="5:6">
      <c r="E68" s="10" t="s">
        <v>146</v>
      </c>
      <c r="F68" s="17" t="s">
        <v>145</v>
      </c>
    </row>
    <row r="69" spans="5:6">
      <c r="E69" s="10" t="s">
        <v>148</v>
      </c>
      <c r="F69" s="17" t="s">
        <v>147</v>
      </c>
    </row>
    <row r="70" spans="5:6">
      <c r="E70" s="10" t="s">
        <v>150</v>
      </c>
      <c r="F70" s="17" t="s">
        <v>149</v>
      </c>
    </row>
    <row r="71" spans="5:6">
      <c r="E71" s="10" t="s">
        <v>152</v>
      </c>
      <c r="F71" s="17" t="s">
        <v>151</v>
      </c>
    </row>
    <row r="72" spans="5:6">
      <c r="E72" s="10" t="s">
        <v>154</v>
      </c>
      <c r="F72" s="17" t="s">
        <v>153</v>
      </c>
    </row>
    <row r="73" spans="5:6">
      <c r="E73" s="10" t="s">
        <v>156</v>
      </c>
      <c r="F73" s="17" t="s">
        <v>155</v>
      </c>
    </row>
    <row r="74" spans="5:6">
      <c r="E74" s="10" t="s">
        <v>158</v>
      </c>
      <c r="F74" s="17" t="s">
        <v>157</v>
      </c>
    </row>
    <row r="75" spans="5:6">
      <c r="E75" s="10" t="s">
        <v>160</v>
      </c>
      <c r="F75" s="17" t="s">
        <v>159</v>
      </c>
    </row>
    <row r="76" spans="5:6">
      <c r="E76" s="18" t="s">
        <v>196</v>
      </c>
      <c r="F76" s="17">
        <v>9999</v>
      </c>
    </row>
  </sheetData>
  <mergeCells count="2">
    <mergeCell ref="B2:D2"/>
    <mergeCell ref="E2:F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表マスタ</vt:lpstr>
      <vt:lpstr>申請書!Print_Area</vt:lpstr>
      <vt:lpstr>申請書!Print_Titles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佐藤　遼太郎</cp:lastModifiedBy>
  <cp:lastPrinted>2022-03-02T00:31:56Z</cp:lastPrinted>
  <dcterms:modified xsi:type="dcterms:W3CDTF">2022-03-02T00:50:12Z</dcterms:modified>
</cp:coreProperties>
</file>